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240" windowWidth="14940" windowHeight="7620"/>
  </bookViews>
  <sheets>
    <sheet name="Calendario" sheetId="2" r:id="rId1"/>
    <sheet name="Imagenes" sheetId="1" r:id="rId2"/>
    <sheet name="Festivos" sheetId="5" r:id="rId3"/>
  </sheets>
  <definedNames>
    <definedName name="anual">Calendario!$T$2</definedName>
    <definedName name="Año_imágenes">OFFSET(Imagenes!$A$1,1,0,COUNTA(Imagenes!$A:$A)-2,1)</definedName>
    <definedName name="Festivos">Festivos!$A$3:$A$33</definedName>
    <definedName name="Fiestas">Festivos!$B$1</definedName>
    <definedName name="Imagénes_1">OFFSET(Imagenes!$C$2,MATCH(Calendario!$T$2,Año_imágenes,0)-1,0,1,1)</definedName>
    <definedName name="imagénes_2">OFFSET(Imagenes!$E$2,MATCH(Calendario!$T$2,Año_imágenes,0)-1,0,1,1)</definedName>
    <definedName name="Referencia">Imagenes!$A:$F</definedName>
  </definedNames>
  <calcPr calcId="145621"/>
</workbook>
</file>

<file path=xl/calcChain.xml><?xml version="1.0" encoding="utf-8"?>
<calcChain xmlns="http://schemas.openxmlformats.org/spreadsheetml/2006/main">
  <c r="S1" i="5" l="1"/>
  <c r="A6" i="5" l="1"/>
  <c r="A7" i="5" l="1"/>
  <c r="A5" i="5"/>
  <c r="D1" i="5"/>
  <c r="A2" i="1" l="1"/>
  <c r="A3" i="1" l="1"/>
  <c r="A4" i="1" s="1"/>
  <c r="A5" i="1" s="1"/>
  <c r="A6" i="1" s="1"/>
  <c r="A7" i="1" s="1"/>
  <c r="C33" i="2"/>
  <c r="P4" i="2" s="1"/>
  <c r="Q4" i="2" s="1"/>
  <c r="R4" i="2" s="1"/>
  <c r="S4" i="2" s="1"/>
  <c r="T4" i="2" s="1"/>
  <c r="U4" i="2" s="1"/>
  <c r="V4" i="2" s="1"/>
  <c r="P5" i="2" s="1"/>
  <c r="Q5" i="2" s="1"/>
  <c r="R5" i="2" s="1"/>
  <c r="S5" i="2" s="1"/>
  <c r="T5" i="2" s="1"/>
  <c r="U5" i="2" s="1"/>
  <c r="V5" i="2" s="1"/>
  <c r="P6" i="2" s="1"/>
  <c r="Q6" i="2" s="1"/>
  <c r="R6" i="2" s="1"/>
  <c r="S6" i="2" s="1"/>
  <c r="T6" i="2" s="1"/>
  <c r="U6" i="2" s="1"/>
  <c r="V6" i="2" s="1"/>
  <c r="P7" i="2" s="1"/>
  <c r="Q7" i="2" s="1"/>
  <c r="R7" i="2" s="1"/>
  <c r="S7" i="2" s="1"/>
  <c r="T7" i="2" s="1"/>
  <c r="U7" i="2" s="1"/>
  <c r="V7" i="2" s="1"/>
  <c r="P8" i="2" s="1"/>
  <c r="Q8" i="2" s="1"/>
  <c r="R8" i="2" s="1"/>
  <c r="S8" i="2" s="1"/>
  <c r="T8" i="2" s="1"/>
  <c r="U8" i="2" s="1"/>
  <c r="V8" i="2" s="1"/>
  <c r="P9" i="2" s="1"/>
  <c r="Q9" i="2" s="1"/>
  <c r="R9" i="2" s="1"/>
  <c r="S9" i="2" s="1"/>
  <c r="T9" i="2" s="1"/>
  <c r="U9" i="2" s="1"/>
  <c r="V9" i="2" s="1"/>
  <c r="C6" i="5"/>
  <c r="C5" i="5"/>
  <c r="A9" i="5"/>
  <c r="C9" i="5"/>
  <c r="A14" i="5"/>
  <c r="C14" i="5"/>
  <c r="A13" i="5"/>
  <c r="C13" i="5"/>
  <c r="A12" i="5"/>
  <c r="C12" i="5"/>
  <c r="A11" i="5"/>
  <c r="C11" i="5"/>
  <c r="A10" i="5"/>
  <c r="C10" i="5"/>
  <c r="A8" i="5"/>
  <c r="C8" i="5"/>
  <c r="C7" i="5"/>
  <c r="A4" i="5"/>
  <c r="C4" i="5"/>
  <c r="A3" i="5"/>
  <c r="C3" i="5"/>
  <c r="B43" i="2"/>
  <c r="H44" i="2" s="1"/>
  <c r="I44" i="2" s="1"/>
  <c r="J44" i="2" s="1"/>
  <c r="K44" i="2" s="1"/>
  <c r="L44" i="2" s="1"/>
  <c r="M44" i="2" s="1"/>
  <c r="N44" i="2" s="1"/>
  <c r="H45" i="2" s="1"/>
  <c r="I45" i="2" s="1"/>
  <c r="J45" i="2" s="1"/>
  <c r="K45" i="2" s="1"/>
  <c r="L45" i="2" s="1"/>
  <c r="M45" i="2" s="1"/>
  <c r="N45" i="2" s="1"/>
  <c r="H46" i="2" s="1"/>
  <c r="I46" i="2" s="1"/>
  <c r="J46" i="2" s="1"/>
  <c r="K46" i="2" s="1"/>
  <c r="L46" i="2" s="1"/>
  <c r="M46" i="2" s="1"/>
  <c r="N46" i="2" s="1"/>
  <c r="H47" i="2" s="1"/>
  <c r="I47" i="2" s="1"/>
  <c r="J47" i="2" s="1"/>
  <c r="K47" i="2" s="1"/>
  <c r="L47" i="2" s="1"/>
  <c r="M47" i="2" s="1"/>
  <c r="N47" i="2" s="1"/>
  <c r="H48" i="2" s="1"/>
  <c r="I48" i="2" s="1"/>
  <c r="J48" i="2" s="1"/>
  <c r="K48" i="2" s="1"/>
  <c r="L48" i="2" s="1"/>
  <c r="M48" i="2" s="1"/>
  <c r="N48" i="2" s="1"/>
  <c r="H49" i="2" s="1"/>
  <c r="I49" i="2" s="1"/>
  <c r="J49" i="2" s="1"/>
  <c r="K49" i="2" s="1"/>
  <c r="L49" i="2" s="1"/>
  <c r="M49" i="2" s="1"/>
  <c r="N49" i="2" s="1"/>
  <c r="C43" i="2"/>
  <c r="P44" i="2" s="1"/>
  <c r="Q44" i="2" s="1"/>
  <c r="R44" i="2" s="1"/>
  <c r="S44" i="2" s="1"/>
  <c r="T44" i="2" s="1"/>
  <c r="U44" i="2" s="1"/>
  <c r="V44" i="2" s="1"/>
  <c r="P45" i="2" s="1"/>
  <c r="Q45" i="2" s="1"/>
  <c r="R45" i="2" s="1"/>
  <c r="S45" i="2" s="1"/>
  <c r="T45" i="2" s="1"/>
  <c r="U45" i="2" s="1"/>
  <c r="V45" i="2" s="1"/>
  <c r="P46" i="2" s="1"/>
  <c r="Q46" i="2" s="1"/>
  <c r="R46" i="2" s="1"/>
  <c r="S46" i="2" s="1"/>
  <c r="T46" i="2" s="1"/>
  <c r="U46" i="2" s="1"/>
  <c r="V46" i="2" s="1"/>
  <c r="P47" i="2" s="1"/>
  <c r="Q47" i="2" s="1"/>
  <c r="R47" i="2" s="1"/>
  <c r="S47" i="2" s="1"/>
  <c r="T47" i="2" s="1"/>
  <c r="U47" i="2" s="1"/>
  <c r="V47" i="2" s="1"/>
  <c r="P48" i="2" s="1"/>
  <c r="Q48" i="2" s="1"/>
  <c r="R48" i="2" s="1"/>
  <c r="S48" i="2" s="1"/>
  <c r="T48" i="2" s="1"/>
  <c r="U48" i="2" s="1"/>
  <c r="V48" i="2" s="1"/>
  <c r="P49" i="2" s="1"/>
  <c r="Q49" i="2" s="1"/>
  <c r="R49" i="2" s="1"/>
  <c r="S49" i="2" s="1"/>
  <c r="T49" i="2" s="1"/>
  <c r="U49" i="2" s="1"/>
  <c r="V49" i="2" s="1"/>
  <c r="B41" i="2"/>
  <c r="H36" i="2" s="1"/>
  <c r="I36" i="2" s="1"/>
  <c r="J36" i="2" s="1"/>
  <c r="K36" i="2" s="1"/>
  <c r="L36" i="2" s="1"/>
  <c r="M36" i="2" s="1"/>
  <c r="N36" i="2" s="1"/>
  <c r="H37" i="2" s="1"/>
  <c r="I37" i="2" s="1"/>
  <c r="J37" i="2" s="1"/>
  <c r="K37" i="2" s="1"/>
  <c r="L37" i="2" s="1"/>
  <c r="M37" i="2" s="1"/>
  <c r="N37" i="2" s="1"/>
  <c r="H38" i="2" s="1"/>
  <c r="I38" i="2" s="1"/>
  <c r="J38" i="2" s="1"/>
  <c r="K38" i="2" s="1"/>
  <c r="L38" i="2" s="1"/>
  <c r="M38" i="2" s="1"/>
  <c r="N38" i="2" s="1"/>
  <c r="H39" i="2" s="1"/>
  <c r="I39" i="2" s="1"/>
  <c r="J39" i="2" s="1"/>
  <c r="K39" i="2" s="1"/>
  <c r="L39" i="2" s="1"/>
  <c r="M39" i="2" s="1"/>
  <c r="N39" i="2" s="1"/>
  <c r="H40" i="2" s="1"/>
  <c r="I40" i="2" s="1"/>
  <c r="J40" i="2" s="1"/>
  <c r="K40" i="2" s="1"/>
  <c r="L40" i="2" s="1"/>
  <c r="M40" i="2" s="1"/>
  <c r="N40" i="2" s="1"/>
  <c r="H41" i="2" s="1"/>
  <c r="I41" i="2" s="1"/>
  <c r="J41" i="2" s="1"/>
  <c r="K41" i="2" s="1"/>
  <c r="L41" i="2" s="1"/>
  <c r="M41" i="2" s="1"/>
  <c r="N41" i="2" s="1"/>
  <c r="C41" i="2"/>
  <c r="P36" i="2" s="1"/>
  <c r="Q36" i="2" s="1"/>
  <c r="R36" i="2" s="1"/>
  <c r="S36" i="2" s="1"/>
  <c r="T36" i="2" s="1"/>
  <c r="U36" i="2" s="1"/>
  <c r="V36" i="2" s="1"/>
  <c r="P37" i="2" s="1"/>
  <c r="Q37" i="2" s="1"/>
  <c r="R37" i="2" s="1"/>
  <c r="S37" i="2" s="1"/>
  <c r="T37" i="2" s="1"/>
  <c r="U37" i="2" s="1"/>
  <c r="V37" i="2" s="1"/>
  <c r="P38" i="2" s="1"/>
  <c r="Q38" i="2" s="1"/>
  <c r="R38" i="2" s="1"/>
  <c r="S38" i="2" s="1"/>
  <c r="T38" i="2" s="1"/>
  <c r="U38" i="2" s="1"/>
  <c r="V38" i="2" s="1"/>
  <c r="P39" i="2" s="1"/>
  <c r="Q39" i="2" s="1"/>
  <c r="R39" i="2" s="1"/>
  <c r="S39" i="2" s="1"/>
  <c r="T39" i="2" s="1"/>
  <c r="U39" i="2" s="1"/>
  <c r="V39" i="2" s="1"/>
  <c r="P40" i="2" s="1"/>
  <c r="Q40" i="2" s="1"/>
  <c r="R40" i="2" s="1"/>
  <c r="S40" i="2" s="1"/>
  <c r="T40" i="2" s="1"/>
  <c r="U40" i="2" s="1"/>
  <c r="V40" i="2" s="1"/>
  <c r="P41" i="2" s="1"/>
  <c r="Q41" i="2" s="1"/>
  <c r="R41" i="2" s="1"/>
  <c r="S41" i="2" s="1"/>
  <c r="T41" i="2" s="1"/>
  <c r="U41" i="2" s="1"/>
  <c r="V41" i="2" s="1"/>
  <c r="B39" i="2"/>
  <c r="H28" i="2" s="1"/>
  <c r="I28" i="2" s="1"/>
  <c r="J28" i="2" s="1"/>
  <c r="K28" i="2" s="1"/>
  <c r="L28" i="2" s="1"/>
  <c r="M28" i="2" s="1"/>
  <c r="N28" i="2" s="1"/>
  <c r="H29" i="2" s="1"/>
  <c r="I29" i="2" s="1"/>
  <c r="J29" i="2" s="1"/>
  <c r="K29" i="2" s="1"/>
  <c r="L29" i="2" s="1"/>
  <c r="M29" i="2" s="1"/>
  <c r="N29" i="2" s="1"/>
  <c r="H30" i="2" s="1"/>
  <c r="I30" i="2" s="1"/>
  <c r="J30" i="2" s="1"/>
  <c r="K30" i="2" s="1"/>
  <c r="L30" i="2" s="1"/>
  <c r="M30" i="2" s="1"/>
  <c r="N30" i="2" s="1"/>
  <c r="H31" i="2" s="1"/>
  <c r="I31" i="2" s="1"/>
  <c r="J31" i="2" s="1"/>
  <c r="K31" i="2" s="1"/>
  <c r="L31" i="2" s="1"/>
  <c r="M31" i="2" s="1"/>
  <c r="N31" i="2" s="1"/>
  <c r="H32" i="2" s="1"/>
  <c r="I32" i="2" s="1"/>
  <c r="J32" i="2" s="1"/>
  <c r="K32" i="2" s="1"/>
  <c r="L32" i="2" s="1"/>
  <c r="M32" i="2" s="1"/>
  <c r="N32" i="2" s="1"/>
  <c r="H33" i="2" s="1"/>
  <c r="I33" i="2" s="1"/>
  <c r="J33" i="2" s="1"/>
  <c r="K33" i="2" s="1"/>
  <c r="L33" i="2" s="1"/>
  <c r="M33" i="2" s="1"/>
  <c r="N33" i="2" s="1"/>
  <c r="C39" i="2"/>
  <c r="P28" i="2" s="1"/>
  <c r="Q28" i="2" s="1"/>
  <c r="R28" i="2" s="1"/>
  <c r="S28" i="2" s="1"/>
  <c r="T28" i="2" s="1"/>
  <c r="U28" i="2" s="1"/>
  <c r="V28" i="2" s="1"/>
  <c r="P29" i="2" s="1"/>
  <c r="Q29" i="2" s="1"/>
  <c r="R29" i="2" s="1"/>
  <c r="S29" i="2" s="1"/>
  <c r="T29" i="2" s="1"/>
  <c r="U29" i="2" s="1"/>
  <c r="V29" i="2" s="1"/>
  <c r="P30" i="2" s="1"/>
  <c r="Q30" i="2" s="1"/>
  <c r="R30" i="2" s="1"/>
  <c r="S30" i="2" s="1"/>
  <c r="T30" i="2" s="1"/>
  <c r="U30" i="2" s="1"/>
  <c r="V30" i="2" s="1"/>
  <c r="P31" i="2" s="1"/>
  <c r="Q31" i="2" s="1"/>
  <c r="R31" i="2" s="1"/>
  <c r="S31" i="2" s="1"/>
  <c r="T31" i="2" s="1"/>
  <c r="U31" i="2" s="1"/>
  <c r="V31" i="2" s="1"/>
  <c r="P32" i="2" s="1"/>
  <c r="Q32" i="2" s="1"/>
  <c r="R32" i="2" s="1"/>
  <c r="S32" i="2" s="1"/>
  <c r="T32" i="2" s="1"/>
  <c r="U32" i="2" s="1"/>
  <c r="V32" i="2" s="1"/>
  <c r="P33" i="2" s="1"/>
  <c r="Q33" i="2" s="1"/>
  <c r="R33" i="2" s="1"/>
  <c r="S33" i="2" s="1"/>
  <c r="T33" i="2" s="1"/>
  <c r="U33" i="2" s="1"/>
  <c r="V33" i="2" s="1"/>
  <c r="B37" i="2"/>
  <c r="H20" i="2" s="1"/>
  <c r="I20" i="2" s="1"/>
  <c r="J20" i="2" s="1"/>
  <c r="K20" i="2" s="1"/>
  <c r="L20" i="2" s="1"/>
  <c r="M20" i="2" s="1"/>
  <c r="N20" i="2" s="1"/>
  <c r="H21" i="2" s="1"/>
  <c r="I21" i="2" s="1"/>
  <c r="J21" i="2" s="1"/>
  <c r="K21" i="2" s="1"/>
  <c r="L21" i="2" s="1"/>
  <c r="M21" i="2" s="1"/>
  <c r="N21" i="2" s="1"/>
  <c r="H22" i="2" s="1"/>
  <c r="I22" i="2" s="1"/>
  <c r="J22" i="2" s="1"/>
  <c r="K22" i="2" s="1"/>
  <c r="L22" i="2" s="1"/>
  <c r="M22" i="2" s="1"/>
  <c r="N22" i="2" s="1"/>
  <c r="H23" i="2" s="1"/>
  <c r="I23" i="2" s="1"/>
  <c r="J23" i="2" s="1"/>
  <c r="K23" i="2" s="1"/>
  <c r="L23" i="2" s="1"/>
  <c r="M23" i="2" s="1"/>
  <c r="N23" i="2" s="1"/>
  <c r="H24" i="2" s="1"/>
  <c r="I24" i="2" s="1"/>
  <c r="J24" i="2" s="1"/>
  <c r="K24" i="2" s="1"/>
  <c r="L24" i="2" s="1"/>
  <c r="M24" i="2" s="1"/>
  <c r="N24" i="2" s="1"/>
  <c r="H25" i="2" s="1"/>
  <c r="I25" i="2" s="1"/>
  <c r="J25" i="2" s="1"/>
  <c r="K25" i="2" s="1"/>
  <c r="L25" i="2" s="1"/>
  <c r="M25" i="2" s="1"/>
  <c r="N25" i="2" s="1"/>
  <c r="C37" i="2"/>
  <c r="P20" i="2" s="1"/>
  <c r="Q20" i="2" s="1"/>
  <c r="R20" i="2" s="1"/>
  <c r="S20" i="2" s="1"/>
  <c r="T20" i="2" s="1"/>
  <c r="U20" i="2" s="1"/>
  <c r="V20" i="2" s="1"/>
  <c r="P21" i="2" s="1"/>
  <c r="Q21" i="2" s="1"/>
  <c r="R21" i="2" s="1"/>
  <c r="S21" i="2" s="1"/>
  <c r="T21" i="2" s="1"/>
  <c r="U21" i="2" s="1"/>
  <c r="V21" i="2" s="1"/>
  <c r="P22" i="2" s="1"/>
  <c r="Q22" i="2" s="1"/>
  <c r="R22" i="2" s="1"/>
  <c r="S22" i="2" s="1"/>
  <c r="T22" i="2" s="1"/>
  <c r="U22" i="2" s="1"/>
  <c r="V22" i="2" s="1"/>
  <c r="P23" i="2" s="1"/>
  <c r="Q23" i="2" s="1"/>
  <c r="R23" i="2" s="1"/>
  <c r="S23" i="2" s="1"/>
  <c r="T23" i="2" s="1"/>
  <c r="U23" i="2" s="1"/>
  <c r="V23" i="2" s="1"/>
  <c r="P24" i="2" s="1"/>
  <c r="Q24" i="2" s="1"/>
  <c r="R24" i="2" s="1"/>
  <c r="S24" i="2" s="1"/>
  <c r="T24" i="2" s="1"/>
  <c r="U24" i="2" s="1"/>
  <c r="V24" i="2" s="1"/>
  <c r="P25" i="2" s="1"/>
  <c r="Q25" i="2" s="1"/>
  <c r="R25" i="2" s="1"/>
  <c r="S25" i="2" s="1"/>
  <c r="T25" i="2" s="1"/>
  <c r="U25" i="2" s="1"/>
  <c r="V25" i="2" s="1"/>
  <c r="B35" i="2"/>
  <c r="H12" i="2" s="1"/>
  <c r="I12" i="2" s="1"/>
  <c r="J12" i="2" s="1"/>
  <c r="K12" i="2" s="1"/>
  <c r="L12" i="2" s="1"/>
  <c r="M12" i="2" s="1"/>
  <c r="N12" i="2" s="1"/>
  <c r="H13" i="2" s="1"/>
  <c r="I13" i="2" s="1"/>
  <c r="J13" i="2" s="1"/>
  <c r="K13" i="2" s="1"/>
  <c r="L13" i="2" s="1"/>
  <c r="M13" i="2" s="1"/>
  <c r="N13" i="2" s="1"/>
  <c r="H14" i="2" s="1"/>
  <c r="I14" i="2" s="1"/>
  <c r="J14" i="2" s="1"/>
  <c r="K14" i="2" s="1"/>
  <c r="L14" i="2" s="1"/>
  <c r="M14" i="2" s="1"/>
  <c r="N14" i="2" s="1"/>
  <c r="H15" i="2" s="1"/>
  <c r="I15" i="2" s="1"/>
  <c r="J15" i="2" s="1"/>
  <c r="K15" i="2" s="1"/>
  <c r="L15" i="2" s="1"/>
  <c r="M15" i="2" s="1"/>
  <c r="N15" i="2" s="1"/>
  <c r="H16" i="2" s="1"/>
  <c r="I16" i="2" s="1"/>
  <c r="J16" i="2" s="1"/>
  <c r="K16" i="2" s="1"/>
  <c r="L16" i="2" s="1"/>
  <c r="M16" i="2" s="1"/>
  <c r="N16" i="2" s="1"/>
  <c r="H17" i="2" s="1"/>
  <c r="I17" i="2" s="1"/>
  <c r="J17" i="2" s="1"/>
  <c r="K17" i="2" s="1"/>
  <c r="L17" i="2" s="1"/>
  <c r="M17" i="2" s="1"/>
  <c r="N17" i="2" s="1"/>
  <c r="C35" i="2"/>
  <c r="P12" i="2" s="1"/>
  <c r="Q12" i="2" s="1"/>
  <c r="R12" i="2" s="1"/>
  <c r="S12" i="2" s="1"/>
  <c r="T12" i="2" s="1"/>
  <c r="U12" i="2" s="1"/>
  <c r="V12" i="2" s="1"/>
  <c r="P13" i="2" s="1"/>
  <c r="Q13" i="2" s="1"/>
  <c r="R13" i="2" s="1"/>
  <c r="S13" i="2" s="1"/>
  <c r="T13" i="2" s="1"/>
  <c r="U13" i="2" s="1"/>
  <c r="V13" i="2" s="1"/>
  <c r="P14" i="2" s="1"/>
  <c r="Q14" i="2" s="1"/>
  <c r="R14" i="2" s="1"/>
  <c r="S14" i="2" s="1"/>
  <c r="T14" i="2" s="1"/>
  <c r="U14" i="2" s="1"/>
  <c r="V14" i="2" s="1"/>
  <c r="P15" i="2" s="1"/>
  <c r="Q15" i="2" s="1"/>
  <c r="R15" i="2" s="1"/>
  <c r="S15" i="2" s="1"/>
  <c r="T15" i="2" s="1"/>
  <c r="U15" i="2" s="1"/>
  <c r="V15" i="2" s="1"/>
  <c r="P16" i="2" s="1"/>
  <c r="Q16" i="2" s="1"/>
  <c r="R16" i="2" s="1"/>
  <c r="S16" i="2" s="1"/>
  <c r="T16" i="2" s="1"/>
  <c r="U16" i="2" s="1"/>
  <c r="V16" i="2" s="1"/>
  <c r="P17" i="2" s="1"/>
  <c r="Q17" i="2" s="1"/>
  <c r="R17" i="2" s="1"/>
  <c r="S17" i="2" s="1"/>
  <c r="T17" i="2" s="1"/>
  <c r="U17" i="2" s="1"/>
  <c r="V17" i="2" s="1"/>
  <c r="B33" i="2"/>
  <c r="H4" i="2" s="1"/>
  <c r="I4" i="2" s="1"/>
  <c r="J4" i="2" s="1"/>
  <c r="K4" i="2" s="1"/>
  <c r="L4" i="2" s="1"/>
  <c r="M4" i="2" s="1"/>
  <c r="N4" i="2" s="1"/>
  <c r="H5" i="2" s="1"/>
  <c r="I5" i="2" s="1"/>
  <c r="J5" i="2" s="1"/>
  <c r="K5" i="2" s="1"/>
  <c r="L5" i="2" s="1"/>
  <c r="M5" i="2" s="1"/>
  <c r="N5" i="2" s="1"/>
  <c r="H6" i="2" s="1"/>
  <c r="I6" i="2" s="1"/>
  <c r="J6" i="2" s="1"/>
  <c r="K6" i="2" s="1"/>
  <c r="L6" i="2" s="1"/>
  <c r="M6" i="2" s="1"/>
  <c r="N6" i="2" s="1"/>
  <c r="H7" i="2" s="1"/>
  <c r="I7" i="2" s="1"/>
  <c r="J7" i="2" s="1"/>
  <c r="K7" i="2" s="1"/>
  <c r="L7" i="2" s="1"/>
  <c r="M7" i="2" s="1"/>
  <c r="N7" i="2" s="1"/>
  <c r="H8" i="2" s="1"/>
  <c r="I8" i="2" s="1"/>
  <c r="J8" i="2" s="1"/>
  <c r="K8" i="2" s="1"/>
  <c r="L8" i="2" s="1"/>
  <c r="M8" i="2" s="1"/>
  <c r="N8" i="2" s="1"/>
  <c r="H9" i="2" s="1"/>
  <c r="I9" i="2" s="1"/>
  <c r="J9" i="2" s="1"/>
  <c r="K9" i="2" s="1"/>
  <c r="L9" i="2" s="1"/>
  <c r="M9" i="2" s="1"/>
  <c r="N9" i="2" s="1"/>
  <c r="D33" i="2"/>
  <c r="B2" i="2" l="1"/>
  <c r="B26" i="2"/>
</calcChain>
</file>

<file path=xl/sharedStrings.xml><?xml version="1.0" encoding="utf-8"?>
<sst xmlns="http://schemas.openxmlformats.org/spreadsheetml/2006/main" count="464" uniqueCount="61">
  <si>
    <t>NOMBRE</t>
  </si>
  <si>
    <t>FOTO</t>
  </si>
  <si>
    <t>Playa de las Catedrales (Lugo)</t>
  </si>
  <si>
    <t>Malpica (Galicia)</t>
  </si>
  <si>
    <t>Nazaret (Portugal)</t>
  </si>
  <si>
    <t>Castillo de Arena</t>
  </si>
  <si>
    <t>AÑO</t>
  </si>
  <si>
    <t>L</t>
  </si>
  <si>
    <t>M</t>
  </si>
  <si>
    <t>Mi</t>
  </si>
  <si>
    <t>J</t>
  </si>
  <si>
    <t>V</t>
  </si>
  <si>
    <t>S</t>
  </si>
  <si>
    <t>D</t>
  </si>
  <si>
    <t>Enero</t>
  </si>
  <si>
    <t>FOTO2</t>
  </si>
  <si>
    <t>Día</t>
  </si>
  <si>
    <t>Referencia</t>
  </si>
  <si>
    <t xml:space="preserve">Día de Reyes </t>
  </si>
  <si>
    <t xml:space="preserve">Domingo de Pascua  </t>
  </si>
  <si>
    <t>Fiesta del Trabajo</t>
  </si>
  <si>
    <t xml:space="preserve">Día de la Hispanidad </t>
  </si>
  <si>
    <t xml:space="preserve">Día de todos los Santos </t>
  </si>
  <si>
    <t xml:space="preserve">La Inmaculada Concepción </t>
  </si>
  <si>
    <t>Día de Navidad</t>
  </si>
  <si>
    <t>San José</t>
  </si>
  <si>
    <t>Jueves Santo</t>
  </si>
  <si>
    <t xml:space="preserve">Viernes Santo </t>
  </si>
  <si>
    <t>febrero</t>
  </si>
  <si>
    <t>marzo</t>
  </si>
  <si>
    <t>mayo</t>
  </si>
  <si>
    <t>julio</t>
  </si>
  <si>
    <t>septiembre</t>
  </si>
  <si>
    <t>noviembre</t>
  </si>
  <si>
    <t>abril</t>
  </si>
  <si>
    <t>junio</t>
  </si>
  <si>
    <t>agosto</t>
  </si>
  <si>
    <t>octubre</t>
  </si>
  <si>
    <t>diciembre</t>
  </si>
  <si>
    <t>Lugar</t>
  </si>
  <si>
    <t>Puesta de Sol</t>
  </si>
  <si>
    <t>Perro: Cruce Mastín con Pastor Alemán</t>
  </si>
  <si>
    <t>Inserte la imagen que desea en la hoja imagenes delaño correspondiente</t>
  </si>
  <si>
    <t>Gatito (cruce madre Persa)</t>
  </si>
  <si>
    <t>Día de la Constitución Española</t>
  </si>
  <si>
    <t xml:space="preserve">2020 Nombre de la imagen </t>
  </si>
  <si>
    <t xml:space="preserve">Nombre de la imagen </t>
  </si>
  <si>
    <t>Nombre imagen</t>
  </si>
  <si>
    <t>Fecha</t>
  </si>
  <si>
    <t>Nota</t>
  </si>
  <si>
    <t xml:space="preserve">SELECCIONE EL AÑO         </t>
  </si>
  <si>
    <t>Acuda a la hoja imagenes y pegue la foto correspondiente a este año</t>
  </si>
  <si>
    <t xml:space="preserve"> Nombre de la imagen (2) </t>
  </si>
  <si>
    <t>Nombre de la imagen (1)</t>
  </si>
  <si>
    <t>Los días que aparecen con distinto formato se cambian en la hoja festivos</t>
  </si>
  <si>
    <t>Año nuevo</t>
  </si>
  <si>
    <t>Introduzca los festivos o fechas que desee, para cambiar el año autómaticamente en la fórmula debe introducir anual, ejemplo para el 1 de mayo seria :=FECHA(anual;5;1)</t>
  </si>
  <si>
    <t>Fatima (Portugal)</t>
  </si>
  <si>
    <t>Las imágenes se cambian en la hoja imágenes  y se pega  en el recuadro de la celda correspondiente al año que deseamos que aparezca en esta hoja</t>
  </si>
  <si>
    <t>Plantilla en excel gratis</t>
  </si>
  <si>
    <t>Plantilla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</si>
</sst>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"/>
    <numFmt numFmtId="165" formatCode="mmm"/>
    <numFmt numFmtId="166" formatCode="&quot;año:&quot;\ 0"/>
    <numFmt numFmtId="167" formatCode="dddd"/>
    <numFmt numFmtId="168" formatCode="#,##0\ ;[Red]\-#,##0\ ;;@"/>
    <numFmt numFmtId="169" formatCode="dd\-mmmm\-\ yyyy"/>
    <numFmt numFmtId="170" formatCode="&quot;AÑO: &quot;0"/>
    <numFmt numFmtId="171" formatCode="&quot;  &quot;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i/>
      <u/>
      <sz val="1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11"/>
      <name val="Calibri"/>
      <family val="2"/>
      <scheme val="minor"/>
    </font>
    <font>
      <b/>
      <i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70C0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rgb="FF0070C0"/>
      <name val="Algerian"/>
      <family val="5"/>
    </font>
    <font>
      <b/>
      <u/>
      <sz val="9"/>
      <color rgb="FF00B050"/>
      <name val="Arial"/>
      <family val="2"/>
    </font>
    <font>
      <b/>
      <u/>
      <sz val="9"/>
      <color theme="0"/>
      <name val="Arial"/>
      <family val="2"/>
    </font>
    <font>
      <b/>
      <sz val="12"/>
      <color rgb="FF0070C0"/>
      <name val="Bodoni MT"/>
      <family val="1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Bodoni MT"/>
      <family val="1"/>
    </font>
    <font>
      <b/>
      <sz val="14"/>
      <name val="Bodoni MT"/>
      <family val="1"/>
    </font>
    <font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 tint="-0.14996795556505021"/>
      </bottom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theme="0" tint="-0.14996795556505021"/>
      </bottom>
      <diagonal/>
    </border>
    <border>
      <left style="double">
        <color theme="9" tint="0.59996337778862885"/>
      </left>
      <right/>
      <top/>
      <bottom/>
      <diagonal/>
    </border>
    <border>
      <left/>
      <right style="double">
        <color theme="9" tint="0.59996337778862885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double">
        <color theme="9" tint="0.59996337778862885"/>
      </right>
      <top/>
      <bottom style="thick">
        <color rgb="FF00B050"/>
      </bottom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 style="double">
        <color theme="9" tint="0.59996337778862885"/>
      </left>
      <right/>
      <top/>
      <bottom style="thick">
        <color rgb="FF00B050"/>
      </bottom>
      <diagonal/>
    </border>
    <border>
      <left style="double">
        <color theme="9" tint="0.59996337778862885"/>
      </left>
      <right/>
      <top/>
      <bottom style="thick">
        <color theme="0" tint="-0.1499679555650502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B050"/>
      </right>
      <top/>
      <bottom/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ck">
        <color rgb="FF00B050"/>
      </left>
      <right/>
      <top style="thick">
        <color rgb="FF00B050"/>
      </top>
      <bottom style="thin">
        <color theme="1"/>
      </bottom>
      <diagonal/>
    </border>
    <border>
      <left/>
      <right/>
      <top style="thick">
        <color rgb="FF00B050"/>
      </top>
      <bottom style="thin">
        <color theme="1"/>
      </bottom>
      <diagonal/>
    </border>
    <border>
      <left/>
      <right style="thick">
        <color theme="3"/>
      </right>
      <top style="thick">
        <color rgb="FF00B050"/>
      </top>
      <bottom style="thin">
        <color theme="1"/>
      </bottom>
      <diagonal/>
    </border>
    <border>
      <left style="thick">
        <color theme="3"/>
      </left>
      <right/>
      <top style="thick">
        <color rgb="FF00B050"/>
      </top>
      <bottom style="thin">
        <color theme="1"/>
      </bottom>
      <diagonal/>
    </border>
    <border>
      <left/>
      <right style="thick">
        <color rgb="FF00B050"/>
      </right>
      <top style="thick">
        <color rgb="FF00B050"/>
      </top>
      <bottom style="thin">
        <color theme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horizontal="center"/>
      <protection hidden="1"/>
    </xf>
    <xf numFmtId="0" fontId="10" fillId="0" borderId="0" xfId="0" applyFont="1" applyFill="1" applyAlignment="1">
      <alignment vertical="center"/>
    </xf>
    <xf numFmtId="0" fontId="3" fillId="0" borderId="0" xfId="0" applyFont="1" applyFill="1" applyProtection="1">
      <protection hidden="1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>
      <alignment horizontal="right" textRotation="180"/>
    </xf>
    <xf numFmtId="0" fontId="8" fillId="2" borderId="0" xfId="0" applyFont="1" applyFill="1" applyBorder="1" applyAlignment="1">
      <alignment wrapText="1" readingOrder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2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10" fillId="2" borderId="0" xfId="0" applyFont="1" applyFill="1" applyBorder="1" applyAlignment="1">
      <alignment horizontal="right" textRotation="180"/>
    </xf>
    <xf numFmtId="0" fontId="12" fillId="2" borderId="0" xfId="0" applyFont="1" applyFill="1" applyBorder="1" applyAlignment="1">
      <alignment horizontal="left" wrapText="1" readingOrder="1"/>
    </xf>
    <xf numFmtId="0" fontId="13" fillId="2" borderId="9" xfId="0" applyFont="1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10" fillId="2" borderId="0" xfId="0" applyFont="1" applyFill="1" applyAlignment="1">
      <alignment vertical="center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8" xfId="0" applyBorder="1" applyAlignment="1">
      <alignment horizontal="center" vertical="center"/>
    </xf>
    <xf numFmtId="0" fontId="14" fillId="2" borderId="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/>
    </xf>
    <xf numFmtId="0" fontId="13" fillId="4" borderId="9" xfId="0" applyFont="1" applyFill="1" applyBorder="1" applyProtection="1">
      <protection hidden="1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14" fontId="9" fillId="4" borderId="9" xfId="0" applyNumberFormat="1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center" vertical="center"/>
      <protection hidden="1"/>
    </xf>
    <xf numFmtId="0" fontId="9" fillId="4" borderId="9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14" fontId="9" fillId="4" borderId="0" xfId="0" applyNumberFormat="1" applyFont="1" applyFill="1" applyBorder="1" applyAlignment="1" applyProtection="1">
      <alignment horizontal="left" vertical="center"/>
      <protection hidden="1"/>
    </xf>
    <xf numFmtId="14" fontId="8" fillId="4" borderId="12" xfId="0" applyNumberFormat="1" applyFont="1" applyFill="1" applyBorder="1" applyAlignment="1">
      <alignment vertical="center"/>
    </xf>
    <xf numFmtId="14" fontId="8" fillId="4" borderId="0" xfId="0" applyNumberFormat="1" applyFont="1" applyFill="1" applyBorder="1" applyAlignment="1">
      <alignment vertical="center"/>
    </xf>
    <xf numFmtId="165" fontId="8" fillId="4" borderId="12" xfId="0" applyNumberFormat="1" applyFont="1" applyFill="1" applyBorder="1" applyAlignment="1">
      <alignment vertical="center"/>
    </xf>
    <xf numFmtId="0" fontId="9" fillId="4" borderId="9" xfId="0" applyFont="1" applyFill="1" applyBorder="1" applyProtection="1">
      <protection hidden="1"/>
    </xf>
    <xf numFmtId="0" fontId="9" fillId="4" borderId="0" xfId="0" applyFont="1" applyFill="1" applyBorder="1" applyAlignment="1" applyProtection="1">
      <alignment horizontal="center"/>
      <protection hidden="1"/>
    </xf>
    <xf numFmtId="165" fontId="8" fillId="4" borderId="0" xfId="0" applyNumberFormat="1" applyFont="1" applyFill="1" applyBorder="1" applyAlignment="1">
      <alignment vertical="center"/>
    </xf>
    <xf numFmtId="0" fontId="12" fillId="4" borderId="13" xfId="0" applyFont="1" applyFill="1" applyBorder="1" applyProtection="1">
      <protection hidden="1"/>
    </xf>
    <xf numFmtId="0" fontId="8" fillId="4" borderId="14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6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6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5" fillId="5" borderId="4" xfId="0" applyNumberFormat="1" applyFont="1" applyFill="1" applyBorder="1" applyAlignment="1" applyProtection="1">
      <alignment horizontal="center" vertical="center"/>
      <protection hidden="1"/>
    </xf>
    <xf numFmtId="164" fontId="6" fillId="5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center"/>
      <protection hidden="1"/>
    </xf>
    <xf numFmtId="0" fontId="10" fillId="0" borderId="16" xfId="0" applyFont="1" applyFill="1" applyBorder="1" applyAlignment="1">
      <alignment horizontal="right" textRotation="180"/>
    </xf>
    <xf numFmtId="0" fontId="15" fillId="6" borderId="0" xfId="0" applyFont="1" applyFill="1" applyBorder="1" applyAlignment="1" applyProtection="1">
      <alignment horizontal="center"/>
      <protection hidden="1"/>
    </xf>
    <xf numFmtId="0" fontId="15" fillId="6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 vertical="center"/>
      <protection hidden="1"/>
    </xf>
    <xf numFmtId="0" fontId="12" fillId="7" borderId="2" xfId="0" applyFont="1" applyFill="1" applyBorder="1" applyAlignment="1" applyProtection="1">
      <alignment horizontal="center" wrapText="1"/>
      <protection hidden="1"/>
    </xf>
    <xf numFmtId="0" fontId="12" fillId="7" borderId="2" xfId="0" applyFont="1" applyFill="1" applyBorder="1" applyAlignment="1" applyProtection="1">
      <alignment horizontal="center"/>
      <protection hidden="1"/>
    </xf>
    <xf numFmtId="169" fontId="1" fillId="2" borderId="22" xfId="0" applyNumberFormat="1" applyFont="1" applyFill="1" applyBorder="1" applyAlignment="1" applyProtection="1">
      <alignment horizontal="center" vertical="center" wrapText="1"/>
      <protection hidden="1"/>
    </xf>
    <xf numFmtId="168" fontId="1" fillId="2" borderId="25" xfId="0" applyNumberFormat="1" applyFont="1" applyFill="1" applyBorder="1" applyAlignment="1" applyProtection="1">
      <alignment horizontal="center" vertical="center" wrapText="1"/>
      <protection hidden="1"/>
    </xf>
    <xf numFmtId="167" fontId="1" fillId="2" borderId="21" xfId="0" applyNumberFormat="1" applyFont="1" applyFill="1" applyBorder="1" applyAlignment="1" applyProtection="1">
      <alignment horizontal="center" vertical="center" wrapText="1"/>
      <protection hidden="1"/>
    </xf>
    <xf numFmtId="169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168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67" fontId="1" fillId="2" borderId="23" xfId="0" applyNumberFormat="1" applyFont="1" applyFill="1" applyBorder="1" applyAlignment="1" applyProtection="1">
      <alignment horizontal="center" vertical="center" wrapText="1"/>
      <protection hidden="1"/>
    </xf>
    <xf numFmtId="167" fontId="10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6" xfId="0" applyFont="1" applyFill="1" applyBorder="1" applyAlignment="1" applyProtection="1">
      <alignment horizontal="left" vertical="center"/>
      <protection hidden="1"/>
    </xf>
    <xf numFmtId="0" fontId="18" fillId="2" borderId="6" xfId="0" applyFont="1" applyFill="1" applyBorder="1" applyAlignment="1" applyProtection="1">
      <alignment horizontal="left"/>
      <protection hidden="1"/>
    </xf>
    <xf numFmtId="0" fontId="18" fillId="2" borderId="7" xfId="0" applyFont="1" applyFill="1" applyBorder="1" applyAlignment="1" applyProtection="1">
      <alignment horizontal="left" vertical="center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18" fillId="2" borderId="3" xfId="0" applyFont="1" applyFill="1" applyBorder="1" applyAlignment="1" applyProtection="1">
      <alignment horizontal="left" vertical="center"/>
      <protection hidden="1"/>
    </xf>
    <xf numFmtId="0" fontId="17" fillId="3" borderId="6" xfId="0" applyFont="1" applyFill="1" applyBorder="1" applyAlignment="1" applyProtection="1">
      <alignment horizontal="left" vertical="center"/>
      <protection hidden="1"/>
    </xf>
    <xf numFmtId="14" fontId="0" fillId="0" borderId="0" xfId="0" applyNumberFormat="1" applyAlignment="1">
      <alignment horizontal="left"/>
    </xf>
    <xf numFmtId="0" fontId="15" fillId="6" borderId="26" xfId="0" applyFont="1" applyFill="1" applyBorder="1" applyAlignment="1" applyProtection="1">
      <alignment horizontal="center"/>
      <protection hidden="1"/>
    </xf>
    <xf numFmtId="164" fontId="6" fillId="5" borderId="2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15" fillId="6" borderId="25" xfId="0" applyFont="1" applyFill="1" applyBorder="1" applyAlignment="1" applyProtection="1">
      <alignment horizontal="center"/>
      <protection hidden="1"/>
    </xf>
    <xf numFmtId="0" fontId="25" fillId="0" borderId="0" xfId="0" applyFont="1" applyBorder="1" applyProtection="1">
      <protection locked="0"/>
    </xf>
    <xf numFmtId="164" fontId="5" fillId="5" borderId="28" xfId="0" applyNumberFormat="1" applyFont="1" applyFill="1" applyBorder="1" applyAlignment="1" applyProtection="1">
      <alignment horizontal="center" vertical="center"/>
      <protection hidden="1"/>
    </xf>
    <xf numFmtId="164" fontId="6" fillId="5" borderId="28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10" fillId="1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26" fillId="3" borderId="30" xfId="1" applyFill="1" applyBorder="1" applyAlignment="1" applyProtection="1">
      <alignment horizontal="center"/>
    </xf>
    <xf numFmtId="171" fontId="27" fillId="0" borderId="0" xfId="0" applyNumberFormat="1" applyFont="1" applyFill="1" applyBorder="1" applyAlignment="1" applyProtection="1">
      <alignment horizontal="left"/>
    </xf>
    <xf numFmtId="168" fontId="28" fillId="0" borderId="0" xfId="0" applyNumberFormat="1" applyFont="1" applyFill="1" applyBorder="1" applyAlignment="1" applyProtection="1">
      <alignment horizontal="left" vertical="center"/>
      <protection locked="0"/>
    </xf>
    <xf numFmtId="0" fontId="29" fillId="3" borderId="2" xfId="1" applyFont="1" applyFill="1" applyBorder="1" applyAlignment="1" applyProtection="1">
      <alignment horizontal="center" vertical="center"/>
    </xf>
    <xf numFmtId="170" fontId="0" fillId="9" borderId="2" xfId="0" applyNumberForma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left" vertical="center"/>
      <protection hidden="1"/>
    </xf>
    <xf numFmtId="0" fontId="16" fillId="2" borderId="11" xfId="0" applyFont="1" applyFill="1" applyBorder="1" applyAlignment="1">
      <alignment horizontal="right" vertical="center" textRotation="180"/>
    </xf>
    <xf numFmtId="0" fontId="16" fillId="0" borderId="11" xfId="0" applyFont="1" applyBorder="1" applyAlignment="1">
      <alignment horizontal="right" vertical="center" textRotation="180"/>
    </xf>
    <xf numFmtId="0" fontId="16" fillId="2" borderId="0" xfId="0" applyFont="1" applyFill="1" applyBorder="1" applyAlignment="1">
      <alignment horizontal="right" vertical="center" textRotation="180"/>
    </xf>
    <xf numFmtId="0" fontId="16" fillId="0" borderId="0" xfId="0" applyFont="1" applyBorder="1" applyAlignment="1">
      <alignment horizontal="right" vertical="center" textRotation="180"/>
    </xf>
    <xf numFmtId="0" fontId="17" fillId="3" borderId="0" xfId="0" applyFont="1" applyFill="1" applyBorder="1" applyAlignment="1" applyProtection="1">
      <alignment horizontal="left" vertical="center"/>
      <protection hidden="1"/>
    </xf>
    <xf numFmtId="166" fontId="20" fillId="4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vertical="center"/>
    </xf>
    <xf numFmtId="0" fontId="19" fillId="3" borderId="17" xfId="0" applyFont="1" applyFill="1" applyBorder="1" applyAlignment="1">
      <alignment horizontal="center"/>
    </xf>
    <xf numFmtId="0" fontId="19" fillId="3" borderId="18" xfId="0" applyFont="1" applyFill="1" applyBorder="1" applyAlignment="1">
      <alignment horizontal="center"/>
    </xf>
    <xf numFmtId="0" fontId="16" fillId="0" borderId="19" xfId="0" applyFont="1" applyBorder="1" applyAlignment="1">
      <alignment horizontal="right" vertical="center" textRotation="180"/>
    </xf>
    <xf numFmtId="0" fontId="16" fillId="2" borderId="1" xfId="0" applyFont="1" applyFill="1" applyBorder="1" applyAlignment="1">
      <alignment horizontal="right" vertical="center" textRotation="180"/>
    </xf>
    <xf numFmtId="0" fontId="0" fillId="0" borderId="1" xfId="0" applyBorder="1" applyAlignment="1">
      <alignment horizontal="right" vertical="center"/>
    </xf>
    <xf numFmtId="0" fontId="16" fillId="0" borderId="8" xfId="0" applyFont="1" applyBorder="1" applyAlignment="1">
      <alignment horizontal="right" vertical="center" textRotation="180"/>
    </xf>
    <xf numFmtId="0" fontId="16" fillId="0" borderId="20" xfId="0" applyFont="1" applyBorder="1" applyAlignment="1">
      <alignment horizontal="right" vertical="center" textRotation="18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19" fillId="3" borderId="29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3" borderId="32" xfId="0" applyFont="1" applyFill="1" applyBorder="1" applyAlignment="1" applyProtection="1">
      <alignment horizontal="center" wrapText="1"/>
      <protection locked="0"/>
    </xf>
    <xf numFmtId="0" fontId="24" fillId="0" borderId="30" xfId="0" applyFont="1" applyBorder="1" applyAlignment="1" applyProtection="1">
      <alignment horizontal="center" wrapText="1"/>
      <protection locked="0"/>
    </xf>
    <xf numFmtId="0" fontId="24" fillId="0" borderId="33" xfId="0" applyFont="1" applyBorder="1" applyAlignment="1" applyProtection="1">
      <alignment horizontal="center" wrapText="1"/>
      <protection locked="0"/>
    </xf>
    <xf numFmtId="0" fontId="22" fillId="3" borderId="30" xfId="0" applyFont="1" applyFill="1" applyBorder="1" applyAlignment="1">
      <alignment horizontal="center" wrapText="1"/>
    </xf>
    <xf numFmtId="0" fontId="10" fillId="0" borderId="30" xfId="0" applyFont="1" applyBorder="1" applyAlignment="1">
      <alignment wrapText="1"/>
    </xf>
    <xf numFmtId="0" fontId="10" fillId="0" borderId="31" xfId="0" applyFont="1" applyBorder="1" applyAlignment="1">
      <alignment wrapText="1"/>
    </xf>
    <xf numFmtId="0" fontId="26" fillId="3" borderId="30" xfId="1" applyFill="1" applyBorder="1" applyAlignment="1" applyProtection="1">
      <alignment horizontal="center"/>
    </xf>
    <xf numFmtId="0" fontId="26" fillId="0" borderId="30" xfId="1" applyBorder="1" applyAlignment="1">
      <alignment horizontal="center"/>
    </xf>
    <xf numFmtId="0" fontId="21" fillId="8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13">
    <dxf>
      <font>
        <color rgb="FFFFFF00"/>
        <name val="Cambria"/>
        <scheme val="none"/>
      </font>
      <fill>
        <patternFill>
          <bgColor rgb="FFFF0000"/>
        </patternFill>
      </fill>
    </dxf>
    <dxf>
      <font>
        <color theme="6" tint="0.79998168889431442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6" tint="0.79998168889431442"/>
        <name val="Cambria"/>
        <scheme val="none"/>
      </font>
    </dxf>
    <dxf>
      <font>
        <color theme="2"/>
        <name val="Cambria"/>
        <scheme val="none"/>
      </font>
    </dxf>
    <dxf>
      <font>
        <color theme="6" tint="0.79998168889431442"/>
        <name val="Cambria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5" fmlaLink="$T$2" max="2100" min="2015" page="10" val="2015"/>
</file>

<file path=xl/ctrlProps/ctrlProp2.xml><?xml version="1.0" encoding="utf-8"?>
<formControlPr xmlns="http://schemas.microsoft.com/office/spreadsheetml/2009/9/main" objectType="Spin" dx="15" fmlaLink="Calendario!$T$2" max="2100" min="2015" page="10" val="201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emf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85725</xdr:rowOff>
        </xdr:from>
        <xdr:to>
          <xdr:col>5</xdr:col>
          <xdr:colOff>447675</xdr:colOff>
          <xdr:row>23</xdr:row>
          <xdr:rowOff>114300</xdr:rowOff>
        </xdr:to>
        <xdr:pic>
          <xdr:nvPicPr>
            <xdr:cNvPr id="2173" name="Picture 51"/>
            <xdr:cNvPicPr>
              <a:picLocks noChangeAspect="1" noChangeArrowheads="1"/>
              <a:extLst>
                <a:ext uri="{84589F7E-364E-4C9E-8A38-B11213B215E9}">
                  <a14:cameraTool cellRange="Imagénes_1" spid="_x0000_s22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76225" y="495300"/>
              <a:ext cx="3800475" cy="31242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76200</xdr:rowOff>
        </xdr:from>
        <xdr:to>
          <xdr:col>5</xdr:col>
          <xdr:colOff>352425</xdr:colOff>
          <xdr:row>48</xdr:row>
          <xdr:rowOff>0</xdr:rowOff>
        </xdr:to>
        <xdr:pic>
          <xdr:nvPicPr>
            <xdr:cNvPr id="2174" name="Picture 56"/>
            <xdr:cNvPicPr>
              <a:picLocks noChangeAspect="1" noChangeArrowheads="1"/>
              <a:extLst>
                <a:ext uri="{84589F7E-364E-4C9E-8A38-B11213B215E9}">
                  <a14:cameraTool cellRange="imagénes_2" spid="_x0000_s22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5275" y="4095750"/>
              <a:ext cx="3686175" cy="31242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</xdr:row>
          <xdr:rowOff>0</xdr:rowOff>
        </xdr:from>
        <xdr:to>
          <xdr:col>23</xdr:col>
          <xdr:colOff>0</xdr:colOff>
          <xdr:row>2</xdr:row>
          <xdr:rowOff>171450</xdr:rowOff>
        </xdr:to>
        <xdr:sp macro="" textlink="">
          <xdr:nvSpPr>
            <xdr:cNvPr id="2262" name="Spinner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76200</xdr:rowOff>
    </xdr:from>
    <xdr:to>
      <xdr:col>2</xdr:col>
      <xdr:colOff>3714750</xdr:colOff>
      <xdr:row>2</xdr:row>
      <xdr:rowOff>3086100</xdr:rowOff>
    </xdr:to>
    <xdr:pic>
      <xdr:nvPicPr>
        <xdr:cNvPr id="1886" name="8 Imagen" descr="DSC00134_0.tm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3390900"/>
          <a:ext cx="3638550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1</xdr:row>
      <xdr:rowOff>28575</xdr:rowOff>
    </xdr:from>
    <xdr:to>
      <xdr:col>2</xdr:col>
      <xdr:colOff>3724275</xdr:colOff>
      <xdr:row>1</xdr:row>
      <xdr:rowOff>3095625</xdr:rowOff>
    </xdr:to>
    <xdr:pic>
      <xdr:nvPicPr>
        <xdr:cNvPr id="1887" name="7 Imagen" descr="PICT0030_0.tm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19075"/>
          <a:ext cx="3686175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3</xdr:row>
      <xdr:rowOff>57150</xdr:rowOff>
    </xdr:from>
    <xdr:to>
      <xdr:col>3</xdr:col>
      <xdr:colOff>0</xdr:colOff>
      <xdr:row>3</xdr:row>
      <xdr:rowOff>3114675</xdr:rowOff>
    </xdr:to>
    <xdr:pic>
      <xdr:nvPicPr>
        <xdr:cNvPr id="1889" name="Picture 17" descr="woman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6496050"/>
          <a:ext cx="367665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</xdr:row>
      <xdr:rowOff>114300</xdr:rowOff>
    </xdr:from>
    <xdr:to>
      <xdr:col>2</xdr:col>
      <xdr:colOff>3752850</xdr:colOff>
      <xdr:row>4</xdr:row>
      <xdr:rowOff>3067050</xdr:rowOff>
    </xdr:to>
    <xdr:pic>
      <xdr:nvPicPr>
        <xdr:cNvPr id="1890" name="mifoto" descr="Nazare (_0.tmp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677400"/>
          <a:ext cx="36385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</xdr:row>
      <xdr:rowOff>66675</xdr:rowOff>
    </xdr:from>
    <xdr:to>
      <xdr:col>4</xdr:col>
      <xdr:colOff>3657600</xdr:colOff>
      <xdr:row>3</xdr:row>
      <xdr:rowOff>3028950</xdr:rowOff>
    </xdr:to>
    <xdr:pic>
      <xdr:nvPicPr>
        <xdr:cNvPr id="1894" name="9 Imagen" descr="DSC00452_0.tm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6505575"/>
          <a:ext cx="3629025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</xdr:row>
      <xdr:rowOff>38100</xdr:rowOff>
    </xdr:from>
    <xdr:to>
      <xdr:col>5</xdr:col>
      <xdr:colOff>0</xdr:colOff>
      <xdr:row>2</xdr:row>
      <xdr:rowOff>3086100</xdr:rowOff>
    </xdr:to>
    <xdr:pic>
      <xdr:nvPicPr>
        <xdr:cNvPr id="1895" name="10 Imagen" descr="DSC00141_0.tmp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352800"/>
          <a:ext cx="3619500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57151</xdr:colOff>
      <xdr:row>1</xdr:row>
      <xdr:rowOff>57151</xdr:rowOff>
    </xdr:from>
    <xdr:to>
      <xdr:col>4</xdr:col>
      <xdr:colOff>3600451</xdr:colOff>
      <xdr:row>2</xdr:row>
      <xdr:rowOff>1</xdr:rowOff>
    </xdr:to>
    <xdr:pic>
      <xdr:nvPicPr>
        <xdr:cNvPr id="12" name="8 Imagen" descr="Fátima (_0.tmp"/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1" y="247651"/>
          <a:ext cx="354330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</xdr:row>
      <xdr:rowOff>57150</xdr:rowOff>
    </xdr:from>
    <xdr:to>
      <xdr:col>4</xdr:col>
      <xdr:colOff>3657600</xdr:colOff>
      <xdr:row>4</xdr:row>
      <xdr:rowOff>3019425</xdr:rowOff>
    </xdr:to>
    <xdr:pic>
      <xdr:nvPicPr>
        <xdr:cNvPr id="13" name="10 Imagen" descr="PICT0109_0.tmp"/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620250"/>
          <a:ext cx="363855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19050</xdr:rowOff>
        </xdr:from>
        <xdr:to>
          <xdr:col>5</xdr:col>
          <xdr:colOff>0</xdr:colOff>
          <xdr:row>0</xdr:row>
          <xdr:rowOff>438150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plantilla-calendario-para-imagenesfotos-por-anos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gratis.com/plantilla-calendario-para-imagenesfotos-por-an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gratis.com/plantilla-calendario-para-imagenesfotos-por-anos/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R57"/>
  <sheetViews>
    <sheetView tabSelected="1" workbookViewId="0">
      <selection activeCell="Y22" sqref="Y22"/>
    </sheetView>
  </sheetViews>
  <sheetFormatPr baseColWidth="10" defaultRowHeight="15" x14ac:dyDescent="0.2"/>
  <cols>
    <col min="1" max="1" width="3" style="1" customWidth="1"/>
    <col min="2" max="2" width="11.85546875" style="4" bestFit="1" customWidth="1"/>
    <col min="3" max="3" width="11.85546875" style="3" bestFit="1" customWidth="1"/>
    <col min="4" max="4" width="15.5703125" style="1" bestFit="1" customWidth="1"/>
    <col min="5" max="5" width="12.140625" style="14" customWidth="1"/>
    <col min="6" max="6" width="7.85546875" style="14" customWidth="1"/>
    <col min="7" max="7" width="6.140625" style="11" customWidth="1"/>
    <col min="8" max="8" width="4.28515625" style="10" customWidth="1"/>
    <col min="9" max="10" width="4.28515625" style="2" customWidth="1"/>
    <col min="11" max="11" width="3.85546875" style="2" customWidth="1"/>
    <col min="12" max="13" width="4.28515625" style="2" customWidth="1"/>
    <col min="14" max="14" width="4.28515625" style="9" customWidth="1"/>
    <col min="15" max="15" width="7" style="11" customWidth="1"/>
    <col min="16" max="22" width="4.28515625" style="2" customWidth="1"/>
    <col min="23" max="23" width="5.28515625" style="92" customWidth="1"/>
    <col min="24" max="44" width="11.42578125" style="92"/>
  </cols>
  <sheetData>
    <row r="1" spans="1:28" ht="10.5" customHeight="1" thickBot="1" x14ac:dyDescent="0.3">
      <c r="A1" s="5"/>
      <c r="B1" s="26"/>
      <c r="C1" s="27"/>
      <c r="D1" s="5"/>
      <c r="E1" s="13"/>
      <c r="F1" s="13"/>
      <c r="G1" s="21"/>
      <c r="H1" s="28"/>
      <c r="I1" s="29"/>
      <c r="J1" s="29"/>
      <c r="K1" s="29"/>
      <c r="L1" s="29"/>
      <c r="M1" s="29"/>
      <c r="N1" s="8"/>
      <c r="O1" s="21"/>
      <c r="P1" s="29"/>
      <c r="Q1" s="29"/>
      <c r="R1" s="29"/>
      <c r="S1" s="29"/>
      <c r="T1" s="29"/>
      <c r="U1" s="29"/>
      <c r="V1" s="29"/>
    </row>
    <row r="2" spans="1:28" ht="18" customHeight="1" thickTop="1" x14ac:dyDescent="0.3">
      <c r="A2" s="5"/>
      <c r="B2" s="128" t="str">
        <f ca="1">IF(ISBLANK(anual)," ",VLOOKUP(anual,Referencia,MATCH("Nombre",Imagenes!$1:$1,0),FALSE))</f>
        <v>Playa de las Catedrales (Lugo)</v>
      </c>
      <c r="C2" s="129"/>
      <c r="D2" s="129"/>
      <c r="E2" s="129"/>
      <c r="F2" s="129"/>
      <c r="G2" s="138" t="s">
        <v>60</v>
      </c>
      <c r="H2" s="139"/>
      <c r="I2" s="139"/>
      <c r="J2" s="139"/>
      <c r="K2" s="135" t="s">
        <v>50</v>
      </c>
      <c r="L2" s="136"/>
      <c r="M2" s="136"/>
      <c r="N2" s="136"/>
      <c r="O2" s="136"/>
      <c r="P2" s="136"/>
      <c r="Q2" s="136"/>
      <c r="R2" s="136"/>
      <c r="S2" s="137"/>
      <c r="T2" s="132">
        <v>2015</v>
      </c>
      <c r="U2" s="133"/>
      <c r="V2" s="134"/>
    </row>
    <row r="3" spans="1:28" ht="15" customHeight="1" x14ac:dyDescent="0.25">
      <c r="A3" s="5"/>
      <c r="B3" s="130"/>
      <c r="C3" s="131"/>
      <c r="D3" s="131"/>
      <c r="E3" s="131"/>
      <c r="F3" s="17"/>
      <c r="G3" s="112" t="s">
        <v>14</v>
      </c>
      <c r="H3" s="66" t="s">
        <v>7</v>
      </c>
      <c r="I3" s="95" t="s">
        <v>8</v>
      </c>
      <c r="J3" s="95" t="s">
        <v>9</v>
      </c>
      <c r="K3" s="95" t="s">
        <v>9</v>
      </c>
      <c r="L3" s="95" t="s">
        <v>11</v>
      </c>
      <c r="M3" s="95" t="s">
        <v>12</v>
      </c>
      <c r="N3" s="95" t="s">
        <v>13</v>
      </c>
      <c r="O3" s="122" t="s">
        <v>28</v>
      </c>
      <c r="P3" s="66" t="s">
        <v>7</v>
      </c>
      <c r="Q3" s="66" t="s">
        <v>8</v>
      </c>
      <c r="R3" s="66" t="s">
        <v>9</v>
      </c>
      <c r="S3" s="66" t="s">
        <v>10</v>
      </c>
      <c r="T3" s="66" t="s">
        <v>11</v>
      </c>
      <c r="U3" s="66" t="s">
        <v>12</v>
      </c>
      <c r="V3" s="90" t="s">
        <v>13</v>
      </c>
    </row>
    <row r="4" spans="1:28" ht="12" customHeight="1" x14ac:dyDescent="0.25">
      <c r="A4" s="5"/>
      <c r="B4" s="23"/>
      <c r="C4" s="15"/>
      <c r="D4" s="22"/>
      <c r="E4" s="12"/>
      <c r="F4" s="12"/>
      <c r="G4" s="113"/>
      <c r="H4" s="71">
        <f>(B33-WEEKDAY(B33,3))</f>
        <v>42002</v>
      </c>
      <c r="I4" s="57">
        <f t="shared" ref="I4:M9" si="0">H4+1</f>
        <v>42003</v>
      </c>
      <c r="J4" s="57">
        <f t="shared" si="0"/>
        <v>42004</v>
      </c>
      <c r="K4" s="57">
        <f t="shared" ref="K4:L9" si="1">J4+1</f>
        <v>42005</v>
      </c>
      <c r="L4" s="57">
        <f t="shared" si="1"/>
        <v>42006</v>
      </c>
      <c r="M4" s="57">
        <f t="shared" si="0"/>
        <v>42007</v>
      </c>
      <c r="N4" s="58">
        <f t="shared" ref="N4:N9" si="2">M4+1</f>
        <v>42008</v>
      </c>
      <c r="O4" s="123"/>
      <c r="P4" s="57">
        <f>(C33-WEEKDAY(C33,3))</f>
        <v>42030</v>
      </c>
      <c r="Q4" s="57">
        <f t="shared" ref="Q4:V9" si="3">P4+1</f>
        <v>42031</v>
      </c>
      <c r="R4" s="57">
        <f t="shared" si="3"/>
        <v>42032</v>
      </c>
      <c r="S4" s="57">
        <f t="shared" si="3"/>
        <v>42033</v>
      </c>
      <c r="T4" s="57">
        <f t="shared" si="3"/>
        <v>42034</v>
      </c>
      <c r="U4" s="57">
        <f t="shared" si="3"/>
        <v>42035</v>
      </c>
      <c r="V4" s="91">
        <f t="shared" si="3"/>
        <v>42036</v>
      </c>
    </row>
    <row r="5" spans="1:28" ht="12" customHeight="1" x14ac:dyDescent="0.25">
      <c r="A5" s="5"/>
      <c r="B5" s="23"/>
      <c r="C5" s="15"/>
      <c r="D5" s="6"/>
      <c r="E5" s="6"/>
      <c r="F5" s="6"/>
      <c r="G5" s="113"/>
      <c r="H5" s="71">
        <f>N4+1</f>
        <v>42009</v>
      </c>
      <c r="I5" s="57">
        <f t="shared" si="0"/>
        <v>42010</v>
      </c>
      <c r="J5" s="57">
        <f t="shared" si="0"/>
        <v>42011</v>
      </c>
      <c r="K5" s="57">
        <f t="shared" si="1"/>
        <v>42012</v>
      </c>
      <c r="L5" s="57">
        <f t="shared" si="1"/>
        <v>42013</v>
      </c>
      <c r="M5" s="57">
        <f t="shared" si="0"/>
        <v>42014</v>
      </c>
      <c r="N5" s="58">
        <f t="shared" si="2"/>
        <v>42015</v>
      </c>
      <c r="O5" s="123"/>
      <c r="P5" s="57">
        <f>V4+1</f>
        <v>42037</v>
      </c>
      <c r="Q5" s="57">
        <f t="shared" si="3"/>
        <v>42038</v>
      </c>
      <c r="R5" s="57">
        <f t="shared" si="3"/>
        <v>42039</v>
      </c>
      <c r="S5" s="57">
        <f t="shared" si="3"/>
        <v>42040</v>
      </c>
      <c r="T5" s="57">
        <f t="shared" si="3"/>
        <v>42041</v>
      </c>
      <c r="U5" s="57">
        <f t="shared" si="3"/>
        <v>42042</v>
      </c>
      <c r="V5" s="60">
        <f t="shared" si="3"/>
        <v>42043</v>
      </c>
      <c r="W5" s="93"/>
    </row>
    <row r="6" spans="1:28" ht="12" customHeight="1" x14ac:dyDescent="0.25">
      <c r="A6" s="5"/>
      <c r="B6" s="23"/>
      <c r="C6" s="15"/>
      <c r="D6" s="6"/>
      <c r="E6" s="6"/>
      <c r="F6" s="6"/>
      <c r="G6" s="113"/>
      <c r="H6" s="71">
        <f>N5+1</f>
        <v>42016</v>
      </c>
      <c r="I6" s="57">
        <f t="shared" si="0"/>
        <v>42017</v>
      </c>
      <c r="J6" s="57">
        <f t="shared" si="0"/>
        <v>42018</v>
      </c>
      <c r="K6" s="57">
        <f t="shared" si="1"/>
        <v>42019</v>
      </c>
      <c r="L6" s="57">
        <f t="shared" si="1"/>
        <v>42020</v>
      </c>
      <c r="M6" s="57">
        <f t="shared" si="0"/>
        <v>42021</v>
      </c>
      <c r="N6" s="58">
        <f t="shared" si="2"/>
        <v>42022</v>
      </c>
      <c r="O6" s="123"/>
      <c r="P6" s="57">
        <f>V5+1</f>
        <v>42044</v>
      </c>
      <c r="Q6" s="57">
        <f t="shared" si="3"/>
        <v>42045</v>
      </c>
      <c r="R6" s="57">
        <f t="shared" si="3"/>
        <v>42046</v>
      </c>
      <c r="S6" s="57">
        <f t="shared" si="3"/>
        <v>42047</v>
      </c>
      <c r="T6" s="57">
        <f t="shared" si="3"/>
        <v>42048</v>
      </c>
      <c r="U6" s="57">
        <f t="shared" si="3"/>
        <v>42049</v>
      </c>
      <c r="V6" s="60">
        <f t="shared" si="3"/>
        <v>42050</v>
      </c>
      <c r="W6" s="93"/>
      <c r="X6" s="96" t="s">
        <v>49</v>
      </c>
    </row>
    <row r="7" spans="1:28" ht="12" customHeight="1" x14ac:dyDescent="0.25">
      <c r="A7" s="5"/>
      <c r="B7" s="23"/>
      <c r="C7" s="15"/>
      <c r="D7" s="6"/>
      <c r="E7" s="6"/>
      <c r="F7" s="6"/>
      <c r="G7" s="113"/>
      <c r="H7" s="71">
        <f>N6+1</f>
        <v>42023</v>
      </c>
      <c r="I7" s="57">
        <f t="shared" si="0"/>
        <v>42024</v>
      </c>
      <c r="J7" s="57">
        <f t="shared" si="0"/>
        <v>42025</v>
      </c>
      <c r="K7" s="57">
        <f t="shared" si="1"/>
        <v>42026</v>
      </c>
      <c r="L7" s="57">
        <f t="shared" si="1"/>
        <v>42027</v>
      </c>
      <c r="M7" s="57">
        <f t="shared" si="0"/>
        <v>42028</v>
      </c>
      <c r="N7" s="58">
        <f t="shared" si="2"/>
        <v>42029</v>
      </c>
      <c r="O7" s="123"/>
      <c r="P7" s="57">
        <f>V6+1</f>
        <v>42051</v>
      </c>
      <c r="Q7" s="57">
        <f t="shared" si="3"/>
        <v>42052</v>
      </c>
      <c r="R7" s="57">
        <f t="shared" si="3"/>
        <v>42053</v>
      </c>
      <c r="S7" s="57">
        <f t="shared" si="3"/>
        <v>42054</v>
      </c>
      <c r="T7" s="57">
        <f t="shared" si="3"/>
        <v>42055</v>
      </c>
      <c r="U7" s="57">
        <f t="shared" si="3"/>
        <v>42056</v>
      </c>
      <c r="V7" s="60">
        <f t="shared" si="3"/>
        <v>42057</v>
      </c>
      <c r="W7" s="93"/>
      <c r="X7" s="126" t="s">
        <v>58</v>
      </c>
      <c r="Y7" s="127"/>
      <c r="Z7" s="127"/>
      <c r="AA7" s="127"/>
      <c r="AB7" s="127"/>
    </row>
    <row r="8" spans="1:28" ht="12" customHeight="1" x14ac:dyDescent="0.25">
      <c r="A8" s="5"/>
      <c r="B8" s="23"/>
      <c r="C8" s="15"/>
      <c r="D8" s="6"/>
      <c r="E8" s="6"/>
      <c r="F8" s="6"/>
      <c r="G8" s="113"/>
      <c r="H8" s="71">
        <f>N7+1</f>
        <v>42030</v>
      </c>
      <c r="I8" s="57">
        <f t="shared" si="0"/>
        <v>42031</v>
      </c>
      <c r="J8" s="57">
        <f t="shared" si="0"/>
        <v>42032</v>
      </c>
      <c r="K8" s="57">
        <f t="shared" si="1"/>
        <v>42033</v>
      </c>
      <c r="L8" s="57">
        <f t="shared" si="1"/>
        <v>42034</v>
      </c>
      <c r="M8" s="57">
        <f t="shared" si="0"/>
        <v>42035</v>
      </c>
      <c r="N8" s="58">
        <f t="shared" si="2"/>
        <v>42036</v>
      </c>
      <c r="O8" s="123"/>
      <c r="P8" s="57">
        <f>V7+1</f>
        <v>42058</v>
      </c>
      <c r="Q8" s="57">
        <f t="shared" si="3"/>
        <v>42059</v>
      </c>
      <c r="R8" s="57">
        <f t="shared" si="3"/>
        <v>42060</v>
      </c>
      <c r="S8" s="57">
        <f t="shared" si="3"/>
        <v>42061</v>
      </c>
      <c r="T8" s="57">
        <f t="shared" si="3"/>
        <v>42062</v>
      </c>
      <c r="U8" s="57">
        <f t="shared" si="3"/>
        <v>42063</v>
      </c>
      <c r="V8" s="60">
        <f t="shared" si="3"/>
        <v>42064</v>
      </c>
      <c r="W8" s="93"/>
      <c r="X8" s="127"/>
      <c r="Y8" s="127"/>
      <c r="Z8" s="127"/>
      <c r="AA8" s="127"/>
      <c r="AB8" s="127"/>
    </row>
    <row r="9" spans="1:28" x14ac:dyDescent="0.25">
      <c r="A9" s="5"/>
      <c r="B9" s="23"/>
      <c r="C9" s="15"/>
      <c r="D9" s="6"/>
      <c r="E9" s="6"/>
      <c r="F9" s="6"/>
      <c r="G9" s="113"/>
      <c r="H9" s="71">
        <f>N8+1</f>
        <v>42037</v>
      </c>
      <c r="I9" s="57">
        <f t="shared" si="0"/>
        <v>42038</v>
      </c>
      <c r="J9" s="57">
        <f t="shared" si="0"/>
        <v>42039</v>
      </c>
      <c r="K9" s="57">
        <f t="shared" si="1"/>
        <v>42040</v>
      </c>
      <c r="L9" s="57">
        <f t="shared" si="1"/>
        <v>42041</v>
      </c>
      <c r="M9" s="57">
        <f t="shared" si="0"/>
        <v>42042</v>
      </c>
      <c r="N9" s="58">
        <f t="shared" si="2"/>
        <v>42043</v>
      </c>
      <c r="O9" s="123"/>
      <c r="P9" s="57">
        <f>V8+1</f>
        <v>42065</v>
      </c>
      <c r="Q9" s="57">
        <f t="shared" si="3"/>
        <v>42066</v>
      </c>
      <c r="R9" s="57">
        <f t="shared" si="3"/>
        <v>42067</v>
      </c>
      <c r="S9" s="57">
        <f t="shared" si="3"/>
        <v>42068</v>
      </c>
      <c r="T9" s="57">
        <f t="shared" si="3"/>
        <v>42069</v>
      </c>
      <c r="U9" s="57">
        <f t="shared" si="3"/>
        <v>42070</v>
      </c>
      <c r="V9" s="60">
        <f t="shared" si="3"/>
        <v>42071</v>
      </c>
      <c r="W9" s="93"/>
      <c r="X9" s="127"/>
      <c r="Y9" s="127"/>
      <c r="Z9" s="127"/>
      <c r="AA9" s="127"/>
      <c r="AB9" s="127"/>
    </row>
    <row r="10" spans="1:28" ht="5.0999999999999996" customHeight="1" x14ac:dyDescent="0.25">
      <c r="A10" s="5"/>
      <c r="B10" s="23"/>
      <c r="C10" s="15"/>
      <c r="D10" s="6"/>
      <c r="E10" s="6"/>
      <c r="F10" s="6"/>
      <c r="G10" s="32"/>
      <c r="H10" s="84"/>
      <c r="I10" s="84"/>
      <c r="J10" s="84"/>
      <c r="K10" s="84"/>
      <c r="L10" s="84"/>
      <c r="M10" s="84"/>
      <c r="N10" s="84"/>
      <c r="O10" s="31"/>
      <c r="P10" s="111"/>
      <c r="Q10" s="111"/>
      <c r="R10" s="111"/>
      <c r="S10" s="111"/>
      <c r="T10" s="111"/>
      <c r="U10" s="111"/>
      <c r="V10" s="111"/>
      <c r="W10" s="93"/>
    </row>
    <row r="11" spans="1:28" ht="12" customHeight="1" x14ac:dyDescent="0.25">
      <c r="A11" s="5"/>
      <c r="B11" s="23"/>
      <c r="C11" s="15"/>
      <c r="D11" s="6"/>
      <c r="E11" s="6"/>
      <c r="F11" s="6"/>
      <c r="G11" s="112" t="s">
        <v>29</v>
      </c>
      <c r="H11" s="72" t="s">
        <v>7</v>
      </c>
      <c r="I11" s="72" t="s">
        <v>8</v>
      </c>
      <c r="J11" s="72" t="s">
        <v>9</v>
      </c>
      <c r="K11" s="72" t="s">
        <v>10</v>
      </c>
      <c r="L11" s="72" t="s">
        <v>11</v>
      </c>
      <c r="M11" s="72" t="s">
        <v>12</v>
      </c>
      <c r="N11" s="72" t="s">
        <v>13</v>
      </c>
      <c r="O11" s="114" t="s">
        <v>34</v>
      </c>
      <c r="P11" s="66" t="s">
        <v>7</v>
      </c>
      <c r="Q11" s="66" t="s">
        <v>8</v>
      </c>
      <c r="R11" s="66" t="s">
        <v>9</v>
      </c>
      <c r="S11" s="66" t="s">
        <v>10</v>
      </c>
      <c r="T11" s="66" t="s">
        <v>11</v>
      </c>
      <c r="U11" s="66" t="s">
        <v>12</v>
      </c>
      <c r="V11" s="66" t="s">
        <v>13</v>
      </c>
      <c r="W11" s="93"/>
      <c r="X11" s="92" t="s">
        <v>54</v>
      </c>
    </row>
    <row r="12" spans="1:28" ht="12" customHeight="1" x14ac:dyDescent="0.25">
      <c r="A12" s="5"/>
      <c r="B12" s="23"/>
      <c r="C12" s="15"/>
      <c r="D12" s="6"/>
      <c r="E12" s="6"/>
      <c r="F12" s="6"/>
      <c r="G12" s="113"/>
      <c r="H12" s="57">
        <f>(B35-WEEKDAY(B35,3))</f>
        <v>42058</v>
      </c>
      <c r="I12" s="57">
        <f t="shared" ref="I12:M17" si="4">H12+1</f>
        <v>42059</v>
      </c>
      <c r="J12" s="57">
        <f t="shared" si="4"/>
        <v>42060</v>
      </c>
      <c r="K12" s="57">
        <f t="shared" ref="K12:L17" si="5">J12+1</f>
        <v>42061</v>
      </c>
      <c r="L12" s="57">
        <f t="shared" si="5"/>
        <v>42062</v>
      </c>
      <c r="M12" s="57">
        <f t="shared" si="4"/>
        <v>42063</v>
      </c>
      <c r="N12" s="58">
        <f t="shared" ref="N12:N17" si="6">M12+1</f>
        <v>42064</v>
      </c>
      <c r="O12" s="115"/>
      <c r="P12" s="57">
        <f>(C35-WEEKDAY(C35,3))</f>
        <v>42093</v>
      </c>
      <c r="Q12" s="57">
        <f t="shared" ref="Q12:V17" si="7">P12+1</f>
        <v>42094</v>
      </c>
      <c r="R12" s="57">
        <f t="shared" si="7"/>
        <v>42095</v>
      </c>
      <c r="S12" s="57">
        <f t="shared" si="7"/>
        <v>42096</v>
      </c>
      <c r="T12" s="57">
        <f t="shared" si="7"/>
        <v>42097</v>
      </c>
      <c r="U12" s="57">
        <f t="shared" si="7"/>
        <v>42098</v>
      </c>
      <c r="V12" s="60">
        <f t="shared" si="7"/>
        <v>42099</v>
      </c>
      <c r="W12" s="93"/>
    </row>
    <row r="13" spans="1:28" ht="12" customHeight="1" x14ac:dyDescent="0.25">
      <c r="A13" s="5"/>
      <c r="B13" s="23"/>
      <c r="C13" s="15"/>
      <c r="D13" s="6"/>
      <c r="E13" s="6"/>
      <c r="F13" s="6"/>
      <c r="G13" s="113"/>
      <c r="H13" s="57">
        <f>N12+1</f>
        <v>42065</v>
      </c>
      <c r="I13" s="57">
        <f t="shared" si="4"/>
        <v>42066</v>
      </c>
      <c r="J13" s="57">
        <f t="shared" si="4"/>
        <v>42067</v>
      </c>
      <c r="K13" s="57">
        <f t="shared" si="5"/>
        <v>42068</v>
      </c>
      <c r="L13" s="57">
        <f t="shared" si="5"/>
        <v>42069</v>
      </c>
      <c r="M13" s="57">
        <f t="shared" si="4"/>
        <v>42070</v>
      </c>
      <c r="N13" s="58">
        <f t="shared" si="6"/>
        <v>42071</v>
      </c>
      <c r="O13" s="115"/>
      <c r="P13" s="57">
        <f>V12+1</f>
        <v>42100</v>
      </c>
      <c r="Q13" s="57">
        <f t="shared" si="7"/>
        <v>42101</v>
      </c>
      <c r="R13" s="57">
        <f t="shared" si="7"/>
        <v>42102</v>
      </c>
      <c r="S13" s="57">
        <f t="shared" si="7"/>
        <v>42103</v>
      </c>
      <c r="T13" s="57">
        <f t="shared" si="7"/>
        <v>42104</v>
      </c>
      <c r="U13" s="57">
        <f t="shared" si="7"/>
        <v>42105</v>
      </c>
      <c r="V13" s="60">
        <f t="shared" si="7"/>
        <v>42106</v>
      </c>
      <c r="W13" s="93"/>
    </row>
    <row r="14" spans="1:28" ht="12" customHeight="1" x14ac:dyDescent="0.25">
      <c r="A14" s="5"/>
      <c r="B14" s="23"/>
      <c r="C14" s="15"/>
      <c r="D14" s="6"/>
      <c r="E14" s="6"/>
      <c r="F14" s="6"/>
      <c r="G14" s="113"/>
      <c r="H14" s="57">
        <f>N13+1</f>
        <v>42072</v>
      </c>
      <c r="I14" s="57">
        <f t="shared" si="4"/>
        <v>42073</v>
      </c>
      <c r="J14" s="57">
        <f t="shared" si="4"/>
        <v>42074</v>
      </c>
      <c r="K14" s="57">
        <f t="shared" si="5"/>
        <v>42075</v>
      </c>
      <c r="L14" s="57">
        <f t="shared" si="5"/>
        <v>42076</v>
      </c>
      <c r="M14" s="57">
        <f t="shared" si="4"/>
        <v>42077</v>
      </c>
      <c r="N14" s="58">
        <f t="shared" si="6"/>
        <v>42078</v>
      </c>
      <c r="O14" s="115"/>
      <c r="P14" s="57">
        <f>V13+1</f>
        <v>42107</v>
      </c>
      <c r="Q14" s="57">
        <f t="shared" si="7"/>
        <v>42108</v>
      </c>
      <c r="R14" s="57">
        <f t="shared" si="7"/>
        <v>42109</v>
      </c>
      <c r="S14" s="57">
        <f t="shared" si="7"/>
        <v>42110</v>
      </c>
      <c r="T14" s="57">
        <f t="shared" si="7"/>
        <v>42111</v>
      </c>
      <c r="U14" s="57">
        <f t="shared" si="7"/>
        <v>42112</v>
      </c>
      <c r="V14" s="60">
        <f t="shared" si="7"/>
        <v>42113</v>
      </c>
      <c r="W14" s="93"/>
    </row>
    <row r="15" spans="1:28" ht="12" customHeight="1" x14ac:dyDescent="0.25">
      <c r="A15" s="5"/>
      <c r="B15" s="23"/>
      <c r="C15" s="15"/>
      <c r="D15" s="6"/>
      <c r="E15" s="6"/>
      <c r="F15" s="6"/>
      <c r="G15" s="113"/>
      <c r="H15" s="57">
        <f>N14+1</f>
        <v>42079</v>
      </c>
      <c r="I15" s="57">
        <f t="shared" si="4"/>
        <v>42080</v>
      </c>
      <c r="J15" s="57">
        <f t="shared" si="4"/>
        <v>42081</v>
      </c>
      <c r="K15" s="57">
        <f t="shared" si="5"/>
        <v>42082</v>
      </c>
      <c r="L15" s="57">
        <f t="shared" si="5"/>
        <v>42083</v>
      </c>
      <c r="M15" s="57">
        <f t="shared" si="4"/>
        <v>42084</v>
      </c>
      <c r="N15" s="58">
        <f t="shared" si="6"/>
        <v>42085</v>
      </c>
      <c r="O15" s="115"/>
      <c r="P15" s="57">
        <f>V14+1</f>
        <v>42114</v>
      </c>
      <c r="Q15" s="57">
        <f t="shared" si="7"/>
        <v>42115</v>
      </c>
      <c r="R15" s="57">
        <f t="shared" si="7"/>
        <v>42116</v>
      </c>
      <c r="S15" s="57">
        <f t="shared" si="7"/>
        <v>42117</v>
      </c>
      <c r="T15" s="57">
        <f t="shared" si="7"/>
        <v>42118</v>
      </c>
      <c r="U15" s="57">
        <f t="shared" si="7"/>
        <v>42119</v>
      </c>
      <c r="V15" s="60">
        <f t="shared" si="7"/>
        <v>42120</v>
      </c>
      <c r="W15" s="93"/>
    </row>
    <row r="16" spans="1:28" ht="12" customHeight="1" x14ac:dyDescent="0.25">
      <c r="A16" s="5"/>
      <c r="B16" s="23"/>
      <c r="C16" s="15"/>
      <c r="D16" s="6"/>
      <c r="E16" s="6"/>
      <c r="F16" s="6"/>
      <c r="G16" s="113"/>
      <c r="H16" s="57">
        <f>N15+1</f>
        <v>42086</v>
      </c>
      <c r="I16" s="57">
        <f t="shared" si="4"/>
        <v>42087</v>
      </c>
      <c r="J16" s="57">
        <f t="shared" si="4"/>
        <v>42088</v>
      </c>
      <c r="K16" s="57">
        <f t="shared" si="5"/>
        <v>42089</v>
      </c>
      <c r="L16" s="57">
        <f t="shared" si="5"/>
        <v>42090</v>
      </c>
      <c r="M16" s="57">
        <f t="shared" si="4"/>
        <v>42091</v>
      </c>
      <c r="N16" s="58">
        <f t="shared" si="6"/>
        <v>42092</v>
      </c>
      <c r="O16" s="115"/>
      <c r="P16" s="57">
        <f>V15+1</f>
        <v>42121</v>
      </c>
      <c r="Q16" s="57">
        <f t="shared" si="7"/>
        <v>42122</v>
      </c>
      <c r="R16" s="57">
        <f t="shared" si="7"/>
        <v>42123</v>
      </c>
      <c r="S16" s="57">
        <f t="shared" si="7"/>
        <v>42124</v>
      </c>
      <c r="T16" s="57">
        <f t="shared" si="7"/>
        <v>42125</v>
      </c>
      <c r="U16" s="57">
        <f t="shared" si="7"/>
        <v>42126</v>
      </c>
      <c r="V16" s="60">
        <f t="shared" si="7"/>
        <v>42127</v>
      </c>
      <c r="W16" s="93"/>
    </row>
    <row r="17" spans="1:23" ht="12" customHeight="1" x14ac:dyDescent="0.25">
      <c r="A17" s="5"/>
      <c r="B17" s="23"/>
      <c r="C17" s="15"/>
      <c r="D17" s="6"/>
      <c r="E17" s="6"/>
      <c r="F17" s="6"/>
      <c r="G17" s="113"/>
      <c r="H17" s="59">
        <f>N16+1</f>
        <v>42093</v>
      </c>
      <c r="I17" s="59">
        <f t="shared" si="4"/>
        <v>42094</v>
      </c>
      <c r="J17" s="59">
        <f t="shared" si="4"/>
        <v>42095</v>
      </c>
      <c r="K17" s="59">
        <f t="shared" si="5"/>
        <v>42096</v>
      </c>
      <c r="L17" s="59">
        <f t="shared" si="5"/>
        <v>42097</v>
      </c>
      <c r="M17" s="59">
        <f t="shared" si="4"/>
        <v>42098</v>
      </c>
      <c r="N17" s="59">
        <f t="shared" si="6"/>
        <v>42099</v>
      </c>
      <c r="O17" s="115"/>
      <c r="P17" s="59">
        <f>V16+1</f>
        <v>42128</v>
      </c>
      <c r="Q17" s="59">
        <f t="shared" si="7"/>
        <v>42129</v>
      </c>
      <c r="R17" s="59">
        <f t="shared" si="7"/>
        <v>42130</v>
      </c>
      <c r="S17" s="59">
        <f t="shared" si="7"/>
        <v>42131</v>
      </c>
      <c r="T17" s="59">
        <f t="shared" si="7"/>
        <v>42132</v>
      </c>
      <c r="U17" s="59">
        <f t="shared" si="7"/>
        <v>42133</v>
      </c>
      <c r="V17" s="61">
        <f t="shared" si="7"/>
        <v>42134</v>
      </c>
      <c r="W17" s="93"/>
    </row>
    <row r="18" spans="1:23" ht="5.0999999999999996" customHeight="1" x14ac:dyDescent="0.25">
      <c r="A18" s="5"/>
      <c r="B18" s="23"/>
      <c r="C18" s="15"/>
      <c r="D18" s="6"/>
      <c r="E18" s="6"/>
      <c r="F18" s="6"/>
      <c r="G18" s="32"/>
      <c r="H18" s="85"/>
      <c r="I18" s="86"/>
      <c r="J18" s="86"/>
      <c r="K18" s="86"/>
      <c r="L18" s="86"/>
      <c r="M18" s="86"/>
      <c r="N18" s="87"/>
      <c r="O18" s="31"/>
      <c r="P18" s="111"/>
      <c r="Q18" s="111"/>
      <c r="R18" s="111"/>
      <c r="S18" s="111"/>
      <c r="T18" s="111"/>
      <c r="U18" s="111"/>
      <c r="V18" s="111"/>
      <c r="W18" s="93"/>
    </row>
    <row r="19" spans="1:23" ht="12" customHeight="1" x14ac:dyDescent="0.25">
      <c r="A19" s="5"/>
      <c r="B19" s="23"/>
      <c r="C19" s="15"/>
      <c r="D19" s="6"/>
      <c r="E19" s="6"/>
      <c r="F19" s="6"/>
      <c r="G19" s="112" t="s">
        <v>30</v>
      </c>
      <c r="H19" s="72" t="s">
        <v>7</v>
      </c>
      <c r="I19" s="72" t="s">
        <v>8</v>
      </c>
      <c r="J19" s="72" t="s">
        <v>9</v>
      </c>
      <c r="K19" s="72" t="s">
        <v>10</v>
      </c>
      <c r="L19" s="72" t="s">
        <v>11</v>
      </c>
      <c r="M19" s="72" t="s">
        <v>12</v>
      </c>
      <c r="N19" s="72" t="s">
        <v>13</v>
      </c>
      <c r="O19" s="114" t="s">
        <v>35</v>
      </c>
      <c r="P19" s="66" t="s">
        <v>7</v>
      </c>
      <c r="Q19" s="66" t="s">
        <v>8</v>
      </c>
      <c r="R19" s="66" t="s">
        <v>9</v>
      </c>
      <c r="S19" s="66" t="s">
        <v>10</v>
      </c>
      <c r="T19" s="66" t="s">
        <v>11</v>
      </c>
      <c r="U19" s="66" t="s">
        <v>12</v>
      </c>
      <c r="V19" s="66" t="s">
        <v>13</v>
      </c>
      <c r="W19" s="93"/>
    </row>
    <row r="20" spans="1:23" ht="12.75" customHeight="1" x14ac:dyDescent="0.25">
      <c r="A20" s="5"/>
      <c r="B20" s="23"/>
      <c r="C20" s="15"/>
      <c r="D20" s="6"/>
      <c r="E20" s="6"/>
      <c r="F20" s="6"/>
      <c r="G20" s="113"/>
      <c r="H20" s="57">
        <f>(B37-WEEKDAY(B37,3))</f>
        <v>42121</v>
      </c>
      <c r="I20" s="57">
        <f t="shared" ref="I20:M25" si="8">H20+1</f>
        <v>42122</v>
      </c>
      <c r="J20" s="57">
        <f t="shared" si="8"/>
        <v>42123</v>
      </c>
      <c r="K20" s="57">
        <f t="shared" ref="K20:L25" si="9">J20+1</f>
        <v>42124</v>
      </c>
      <c r="L20" s="57">
        <f t="shared" si="9"/>
        <v>42125</v>
      </c>
      <c r="M20" s="57">
        <f t="shared" si="8"/>
        <v>42126</v>
      </c>
      <c r="N20" s="58">
        <f t="shared" ref="N20:N25" si="10">M20+1</f>
        <v>42127</v>
      </c>
      <c r="O20" s="115"/>
      <c r="P20" s="57">
        <f>(C37-WEEKDAY(C37,3))</f>
        <v>42156</v>
      </c>
      <c r="Q20" s="57">
        <f t="shared" ref="Q20:V25" si="11">P20+1</f>
        <v>42157</v>
      </c>
      <c r="R20" s="57">
        <f t="shared" si="11"/>
        <v>42158</v>
      </c>
      <c r="S20" s="57">
        <f t="shared" si="11"/>
        <v>42159</v>
      </c>
      <c r="T20" s="57">
        <f t="shared" si="11"/>
        <v>42160</v>
      </c>
      <c r="U20" s="57">
        <f t="shared" si="11"/>
        <v>42161</v>
      </c>
      <c r="V20" s="60">
        <f t="shared" si="11"/>
        <v>42162</v>
      </c>
      <c r="W20" s="93"/>
    </row>
    <row r="21" spans="1:23" ht="12" customHeight="1" x14ac:dyDescent="0.25">
      <c r="A21" s="5"/>
      <c r="B21" s="24"/>
      <c r="C21" s="16"/>
      <c r="D21" s="13"/>
      <c r="E21" s="13"/>
      <c r="F21" s="13"/>
      <c r="G21" s="113"/>
      <c r="H21" s="57">
        <f>N20+1</f>
        <v>42128</v>
      </c>
      <c r="I21" s="57">
        <f t="shared" si="8"/>
        <v>42129</v>
      </c>
      <c r="J21" s="57">
        <f t="shared" si="8"/>
        <v>42130</v>
      </c>
      <c r="K21" s="57">
        <f t="shared" si="9"/>
        <v>42131</v>
      </c>
      <c r="L21" s="57">
        <f t="shared" si="9"/>
        <v>42132</v>
      </c>
      <c r="M21" s="57">
        <f t="shared" si="8"/>
        <v>42133</v>
      </c>
      <c r="N21" s="58">
        <f t="shared" si="10"/>
        <v>42134</v>
      </c>
      <c r="O21" s="115"/>
      <c r="P21" s="57">
        <f>V20+1</f>
        <v>42163</v>
      </c>
      <c r="Q21" s="57">
        <f t="shared" si="11"/>
        <v>42164</v>
      </c>
      <c r="R21" s="57">
        <f t="shared" si="11"/>
        <v>42165</v>
      </c>
      <c r="S21" s="57">
        <f t="shared" si="11"/>
        <v>42166</v>
      </c>
      <c r="T21" s="57">
        <f t="shared" si="11"/>
        <v>42167</v>
      </c>
      <c r="U21" s="57">
        <f t="shared" si="11"/>
        <v>42168</v>
      </c>
      <c r="V21" s="60">
        <f t="shared" si="11"/>
        <v>42169</v>
      </c>
      <c r="W21" s="93"/>
    </row>
    <row r="22" spans="1:23" ht="12" customHeight="1" x14ac:dyDescent="0.25">
      <c r="A22" s="5"/>
      <c r="B22" s="24"/>
      <c r="C22" s="16"/>
      <c r="D22" s="13"/>
      <c r="E22" s="13"/>
      <c r="F22" s="13"/>
      <c r="G22" s="113"/>
      <c r="H22" s="57">
        <f>N21+1</f>
        <v>42135</v>
      </c>
      <c r="I22" s="57">
        <f t="shared" si="8"/>
        <v>42136</v>
      </c>
      <c r="J22" s="57">
        <f t="shared" si="8"/>
        <v>42137</v>
      </c>
      <c r="K22" s="57">
        <f t="shared" si="9"/>
        <v>42138</v>
      </c>
      <c r="L22" s="57">
        <f t="shared" si="9"/>
        <v>42139</v>
      </c>
      <c r="M22" s="57">
        <f t="shared" si="8"/>
        <v>42140</v>
      </c>
      <c r="N22" s="58">
        <f t="shared" si="10"/>
        <v>42141</v>
      </c>
      <c r="O22" s="115"/>
      <c r="P22" s="57">
        <f>V21+1</f>
        <v>42170</v>
      </c>
      <c r="Q22" s="57">
        <f t="shared" si="11"/>
        <v>42171</v>
      </c>
      <c r="R22" s="57">
        <f t="shared" si="11"/>
        <v>42172</v>
      </c>
      <c r="S22" s="57">
        <f t="shared" si="11"/>
        <v>42173</v>
      </c>
      <c r="T22" s="57">
        <f t="shared" si="11"/>
        <v>42174</v>
      </c>
      <c r="U22" s="57">
        <f t="shared" si="11"/>
        <v>42175</v>
      </c>
      <c r="V22" s="60">
        <f t="shared" si="11"/>
        <v>42176</v>
      </c>
      <c r="W22" s="93"/>
    </row>
    <row r="23" spans="1:23" ht="12" customHeight="1" x14ac:dyDescent="0.25">
      <c r="A23" s="5"/>
      <c r="B23" s="24"/>
      <c r="C23" s="16"/>
      <c r="D23" s="13"/>
      <c r="E23" s="13"/>
      <c r="F23" s="13"/>
      <c r="G23" s="113"/>
      <c r="H23" s="57">
        <f>N22+1</f>
        <v>42142</v>
      </c>
      <c r="I23" s="57">
        <f t="shared" si="8"/>
        <v>42143</v>
      </c>
      <c r="J23" s="57">
        <f t="shared" si="8"/>
        <v>42144</v>
      </c>
      <c r="K23" s="57">
        <f t="shared" si="9"/>
        <v>42145</v>
      </c>
      <c r="L23" s="57">
        <f t="shared" si="9"/>
        <v>42146</v>
      </c>
      <c r="M23" s="57">
        <f t="shared" si="8"/>
        <v>42147</v>
      </c>
      <c r="N23" s="58">
        <f t="shared" si="10"/>
        <v>42148</v>
      </c>
      <c r="O23" s="115"/>
      <c r="P23" s="57">
        <f>V22+1</f>
        <v>42177</v>
      </c>
      <c r="Q23" s="57">
        <f t="shared" si="11"/>
        <v>42178</v>
      </c>
      <c r="R23" s="57">
        <f t="shared" si="11"/>
        <v>42179</v>
      </c>
      <c r="S23" s="57">
        <f t="shared" si="11"/>
        <v>42180</v>
      </c>
      <c r="T23" s="57">
        <f t="shared" si="11"/>
        <v>42181</v>
      </c>
      <c r="U23" s="57">
        <f t="shared" si="11"/>
        <v>42182</v>
      </c>
      <c r="V23" s="60">
        <f t="shared" si="11"/>
        <v>42183</v>
      </c>
      <c r="W23" s="93"/>
    </row>
    <row r="24" spans="1:23" ht="12" customHeight="1" x14ac:dyDescent="0.25">
      <c r="A24" s="5"/>
      <c r="B24" s="24"/>
      <c r="C24" s="16"/>
      <c r="D24" s="13"/>
      <c r="E24" s="13"/>
      <c r="F24" s="13"/>
      <c r="G24" s="113"/>
      <c r="H24" s="57">
        <f>N23+1</f>
        <v>42149</v>
      </c>
      <c r="I24" s="57">
        <f t="shared" si="8"/>
        <v>42150</v>
      </c>
      <c r="J24" s="57">
        <f t="shared" si="8"/>
        <v>42151</v>
      </c>
      <c r="K24" s="57">
        <f t="shared" si="9"/>
        <v>42152</v>
      </c>
      <c r="L24" s="57">
        <f t="shared" si="9"/>
        <v>42153</v>
      </c>
      <c r="M24" s="57">
        <f t="shared" si="8"/>
        <v>42154</v>
      </c>
      <c r="N24" s="58">
        <f t="shared" si="10"/>
        <v>42155</v>
      </c>
      <c r="O24" s="115"/>
      <c r="P24" s="57">
        <f>V23+1</f>
        <v>42184</v>
      </c>
      <c r="Q24" s="57">
        <f t="shared" si="11"/>
        <v>42185</v>
      </c>
      <c r="R24" s="57">
        <f t="shared" si="11"/>
        <v>42186</v>
      </c>
      <c r="S24" s="57">
        <f t="shared" si="11"/>
        <v>42187</v>
      </c>
      <c r="T24" s="57">
        <f t="shared" si="11"/>
        <v>42188</v>
      </c>
      <c r="U24" s="57">
        <f t="shared" si="11"/>
        <v>42189</v>
      </c>
      <c r="V24" s="60">
        <f t="shared" si="11"/>
        <v>42190</v>
      </c>
      <c r="W24" s="93"/>
    </row>
    <row r="25" spans="1:23" ht="12.75" customHeight="1" thickBot="1" x14ac:dyDescent="0.3">
      <c r="A25" s="5"/>
      <c r="B25" s="25"/>
      <c r="C25" s="19"/>
      <c r="D25" s="20"/>
      <c r="E25" s="20"/>
      <c r="F25" s="30"/>
      <c r="G25" s="125"/>
      <c r="H25" s="57">
        <f>N24+1</f>
        <v>42156</v>
      </c>
      <c r="I25" s="57">
        <f t="shared" si="8"/>
        <v>42157</v>
      </c>
      <c r="J25" s="57">
        <f t="shared" si="8"/>
        <v>42158</v>
      </c>
      <c r="K25" s="57">
        <f t="shared" si="9"/>
        <v>42159</v>
      </c>
      <c r="L25" s="57">
        <f t="shared" si="9"/>
        <v>42160</v>
      </c>
      <c r="M25" s="57">
        <f t="shared" si="8"/>
        <v>42161</v>
      </c>
      <c r="N25" s="58">
        <f t="shared" si="10"/>
        <v>42162</v>
      </c>
      <c r="O25" s="124"/>
      <c r="P25" s="57">
        <f>V24+1</f>
        <v>42191</v>
      </c>
      <c r="Q25" s="57">
        <f t="shared" si="11"/>
        <v>42192</v>
      </c>
      <c r="R25" s="57">
        <f t="shared" si="11"/>
        <v>42193</v>
      </c>
      <c r="S25" s="57">
        <f t="shared" si="11"/>
        <v>42194</v>
      </c>
      <c r="T25" s="57">
        <f t="shared" si="11"/>
        <v>42195</v>
      </c>
      <c r="U25" s="57">
        <f t="shared" si="11"/>
        <v>42196</v>
      </c>
      <c r="V25" s="60">
        <f t="shared" si="11"/>
        <v>42197</v>
      </c>
      <c r="W25" s="93"/>
    </row>
    <row r="26" spans="1:23" ht="18.75" customHeight="1" thickTop="1" x14ac:dyDescent="0.3">
      <c r="A26" s="5"/>
      <c r="B26" s="119" t="str">
        <f ca="1">IF(ISBLANK(anual)," ",VLOOKUP(anual,Referencia,MATCH("Lugar",Imagenes!$1:$1,0),FALSE))</f>
        <v>Fatima (Portugal)</v>
      </c>
      <c r="C26" s="120"/>
      <c r="D26" s="120"/>
      <c r="E26" s="120"/>
      <c r="F26" s="120"/>
      <c r="G26" s="52"/>
      <c r="H26" s="88"/>
      <c r="I26" s="88"/>
      <c r="J26" s="88"/>
      <c r="K26" s="88"/>
      <c r="L26" s="88"/>
      <c r="M26" s="88"/>
      <c r="N26" s="88"/>
      <c r="O26" s="33"/>
      <c r="P26" s="116"/>
      <c r="Q26" s="116"/>
      <c r="R26" s="116"/>
      <c r="S26" s="116"/>
      <c r="T26" s="116"/>
      <c r="U26" s="116"/>
      <c r="V26" s="116"/>
      <c r="W26" s="93"/>
    </row>
    <row r="27" spans="1:23" ht="12" customHeight="1" x14ac:dyDescent="0.25">
      <c r="A27" s="5"/>
      <c r="B27" s="34"/>
      <c r="C27" s="35"/>
      <c r="D27" s="36"/>
      <c r="E27" s="36"/>
      <c r="F27" s="37"/>
      <c r="G27" s="112" t="s">
        <v>31</v>
      </c>
      <c r="H27" s="72" t="s">
        <v>7</v>
      </c>
      <c r="I27" s="72" t="s">
        <v>8</v>
      </c>
      <c r="J27" s="72" t="s">
        <v>9</v>
      </c>
      <c r="K27" s="72" t="s">
        <v>10</v>
      </c>
      <c r="L27" s="72" t="s">
        <v>11</v>
      </c>
      <c r="M27" s="72" t="s">
        <v>12</v>
      </c>
      <c r="N27" s="72" t="s">
        <v>13</v>
      </c>
      <c r="O27" s="114" t="s">
        <v>36</v>
      </c>
      <c r="P27" s="66" t="s">
        <v>7</v>
      </c>
      <c r="Q27" s="66" t="s">
        <v>8</v>
      </c>
      <c r="R27" s="66" t="s">
        <v>9</v>
      </c>
      <c r="S27" s="66" t="s">
        <v>10</v>
      </c>
      <c r="T27" s="66" t="s">
        <v>11</v>
      </c>
      <c r="U27" s="66" t="s">
        <v>12</v>
      </c>
      <c r="V27" s="66" t="s">
        <v>13</v>
      </c>
      <c r="W27" s="93"/>
    </row>
    <row r="28" spans="1:23" ht="12" customHeight="1" x14ac:dyDescent="0.25">
      <c r="A28" s="5"/>
      <c r="B28" s="34"/>
      <c r="C28" s="35"/>
      <c r="D28" s="36"/>
      <c r="E28" s="36"/>
      <c r="F28" s="37"/>
      <c r="G28" s="113"/>
      <c r="H28" s="57">
        <f>(B39-WEEKDAY(B39,3))</f>
        <v>42184</v>
      </c>
      <c r="I28" s="57">
        <f t="shared" ref="I28:M33" si="12">H28+1</f>
        <v>42185</v>
      </c>
      <c r="J28" s="57">
        <f t="shared" si="12"/>
        <v>42186</v>
      </c>
      <c r="K28" s="57">
        <f t="shared" ref="K28:L33" si="13">J28+1</f>
        <v>42187</v>
      </c>
      <c r="L28" s="57">
        <f t="shared" si="13"/>
        <v>42188</v>
      </c>
      <c r="M28" s="57">
        <f t="shared" si="12"/>
        <v>42189</v>
      </c>
      <c r="N28" s="58">
        <f t="shared" ref="N28:N33" si="14">M28+1</f>
        <v>42190</v>
      </c>
      <c r="O28" s="115"/>
      <c r="P28" s="57">
        <f>(C39-WEEKDAY(C39,3))</f>
        <v>42212</v>
      </c>
      <c r="Q28" s="57">
        <f t="shared" ref="Q28:V33" si="15">P28+1</f>
        <v>42213</v>
      </c>
      <c r="R28" s="57">
        <f t="shared" si="15"/>
        <v>42214</v>
      </c>
      <c r="S28" s="57">
        <f t="shared" si="15"/>
        <v>42215</v>
      </c>
      <c r="T28" s="57">
        <f t="shared" si="15"/>
        <v>42216</v>
      </c>
      <c r="U28" s="57">
        <f t="shared" si="15"/>
        <v>42217</v>
      </c>
      <c r="V28" s="60">
        <f t="shared" si="15"/>
        <v>42218</v>
      </c>
      <c r="W28" s="93"/>
    </row>
    <row r="29" spans="1:23" ht="12" customHeight="1" x14ac:dyDescent="0.25">
      <c r="A29" s="5"/>
      <c r="B29" s="34"/>
      <c r="C29" s="35"/>
      <c r="D29" s="36"/>
      <c r="E29" s="36"/>
      <c r="F29" s="37"/>
      <c r="G29" s="113"/>
      <c r="H29" s="57">
        <f>N28+1</f>
        <v>42191</v>
      </c>
      <c r="I29" s="57">
        <f t="shared" si="12"/>
        <v>42192</v>
      </c>
      <c r="J29" s="57">
        <f t="shared" si="12"/>
        <v>42193</v>
      </c>
      <c r="K29" s="57">
        <f t="shared" si="13"/>
        <v>42194</v>
      </c>
      <c r="L29" s="57">
        <f t="shared" si="13"/>
        <v>42195</v>
      </c>
      <c r="M29" s="57">
        <f t="shared" si="12"/>
        <v>42196</v>
      </c>
      <c r="N29" s="58">
        <f t="shared" si="14"/>
        <v>42197</v>
      </c>
      <c r="O29" s="115"/>
      <c r="P29" s="57">
        <f>V28+1</f>
        <v>42219</v>
      </c>
      <c r="Q29" s="57">
        <f t="shared" si="15"/>
        <v>42220</v>
      </c>
      <c r="R29" s="57">
        <f t="shared" si="15"/>
        <v>42221</v>
      </c>
      <c r="S29" s="57">
        <f t="shared" si="15"/>
        <v>42222</v>
      </c>
      <c r="T29" s="57">
        <f t="shared" si="15"/>
        <v>42223</v>
      </c>
      <c r="U29" s="57">
        <f t="shared" si="15"/>
        <v>42224</v>
      </c>
      <c r="V29" s="60">
        <f t="shared" si="15"/>
        <v>42225</v>
      </c>
      <c r="W29" s="93"/>
    </row>
    <row r="30" spans="1:23" ht="12" customHeight="1" x14ac:dyDescent="0.25">
      <c r="A30" s="5"/>
      <c r="B30" s="34"/>
      <c r="C30" s="35"/>
      <c r="D30" s="36"/>
      <c r="E30" s="36"/>
      <c r="F30" s="37"/>
      <c r="G30" s="113"/>
      <c r="H30" s="57">
        <f>N29+1</f>
        <v>42198</v>
      </c>
      <c r="I30" s="57">
        <f t="shared" si="12"/>
        <v>42199</v>
      </c>
      <c r="J30" s="57">
        <f t="shared" si="12"/>
        <v>42200</v>
      </c>
      <c r="K30" s="57">
        <f t="shared" si="13"/>
        <v>42201</v>
      </c>
      <c r="L30" s="57">
        <f t="shared" si="13"/>
        <v>42202</v>
      </c>
      <c r="M30" s="57">
        <f t="shared" si="12"/>
        <v>42203</v>
      </c>
      <c r="N30" s="58">
        <f t="shared" si="14"/>
        <v>42204</v>
      </c>
      <c r="O30" s="115"/>
      <c r="P30" s="57">
        <f>V29+1</f>
        <v>42226</v>
      </c>
      <c r="Q30" s="57">
        <f t="shared" si="15"/>
        <v>42227</v>
      </c>
      <c r="R30" s="57">
        <f t="shared" si="15"/>
        <v>42228</v>
      </c>
      <c r="S30" s="57">
        <f t="shared" si="15"/>
        <v>42229</v>
      </c>
      <c r="T30" s="57">
        <f t="shared" si="15"/>
        <v>42230</v>
      </c>
      <c r="U30" s="57">
        <f t="shared" si="15"/>
        <v>42231</v>
      </c>
      <c r="V30" s="60">
        <f t="shared" si="15"/>
        <v>42232</v>
      </c>
      <c r="W30" s="93"/>
    </row>
    <row r="31" spans="1:23" ht="12" customHeight="1" x14ac:dyDescent="0.25">
      <c r="A31" s="5"/>
      <c r="B31" s="34"/>
      <c r="C31" s="35"/>
      <c r="D31" s="36"/>
      <c r="E31" s="36"/>
      <c r="F31" s="37"/>
      <c r="G31" s="113"/>
      <c r="H31" s="57">
        <f>N30+1</f>
        <v>42205</v>
      </c>
      <c r="I31" s="57">
        <f t="shared" si="12"/>
        <v>42206</v>
      </c>
      <c r="J31" s="57">
        <f t="shared" si="12"/>
        <v>42207</v>
      </c>
      <c r="K31" s="57">
        <f t="shared" si="13"/>
        <v>42208</v>
      </c>
      <c r="L31" s="57">
        <f t="shared" si="13"/>
        <v>42209</v>
      </c>
      <c r="M31" s="57">
        <f t="shared" si="12"/>
        <v>42210</v>
      </c>
      <c r="N31" s="58">
        <f t="shared" si="14"/>
        <v>42211</v>
      </c>
      <c r="O31" s="115"/>
      <c r="P31" s="57">
        <f>V30+1</f>
        <v>42233</v>
      </c>
      <c r="Q31" s="57">
        <f t="shared" si="15"/>
        <v>42234</v>
      </c>
      <c r="R31" s="57">
        <f t="shared" si="15"/>
        <v>42235</v>
      </c>
      <c r="S31" s="57">
        <f t="shared" si="15"/>
        <v>42236</v>
      </c>
      <c r="T31" s="57">
        <f t="shared" si="15"/>
        <v>42237</v>
      </c>
      <c r="U31" s="57">
        <f t="shared" si="15"/>
        <v>42238</v>
      </c>
      <c r="V31" s="60">
        <f t="shared" si="15"/>
        <v>42239</v>
      </c>
      <c r="W31" s="93"/>
    </row>
    <row r="32" spans="1:23" ht="12" customHeight="1" x14ac:dyDescent="0.25">
      <c r="A32" s="5"/>
      <c r="B32" s="34"/>
      <c r="C32" s="35"/>
      <c r="D32" s="36"/>
      <c r="E32" s="36"/>
      <c r="F32" s="37"/>
      <c r="G32" s="113"/>
      <c r="H32" s="57">
        <f>N31+1</f>
        <v>42212</v>
      </c>
      <c r="I32" s="57">
        <f t="shared" si="12"/>
        <v>42213</v>
      </c>
      <c r="J32" s="57">
        <f t="shared" si="12"/>
        <v>42214</v>
      </c>
      <c r="K32" s="57">
        <f t="shared" si="13"/>
        <v>42215</v>
      </c>
      <c r="L32" s="57">
        <f t="shared" si="13"/>
        <v>42216</v>
      </c>
      <c r="M32" s="57">
        <f t="shared" si="12"/>
        <v>42217</v>
      </c>
      <c r="N32" s="58">
        <f t="shared" si="14"/>
        <v>42218</v>
      </c>
      <c r="O32" s="115"/>
      <c r="P32" s="57">
        <f>V31+1</f>
        <v>42240</v>
      </c>
      <c r="Q32" s="57">
        <f t="shared" si="15"/>
        <v>42241</v>
      </c>
      <c r="R32" s="57">
        <f t="shared" si="15"/>
        <v>42242</v>
      </c>
      <c r="S32" s="57">
        <f t="shared" si="15"/>
        <v>42243</v>
      </c>
      <c r="T32" s="57">
        <f t="shared" si="15"/>
        <v>42244</v>
      </c>
      <c r="U32" s="57">
        <f t="shared" si="15"/>
        <v>42245</v>
      </c>
      <c r="V32" s="60">
        <f t="shared" si="15"/>
        <v>42246</v>
      </c>
      <c r="W32" s="93"/>
    </row>
    <row r="33" spans="1:44" ht="12" customHeight="1" x14ac:dyDescent="0.25">
      <c r="A33" s="5"/>
      <c r="B33" s="38">
        <f>DATE(anual,B34,1)</f>
        <v>42005</v>
      </c>
      <c r="C33" s="39">
        <f>DATE(anual,C34,1)</f>
        <v>42036</v>
      </c>
      <c r="D33" s="117">
        <f>anual</f>
        <v>2015</v>
      </c>
      <c r="E33" s="36"/>
      <c r="F33" s="37"/>
      <c r="G33" s="113"/>
      <c r="H33" s="57">
        <f>N32+1</f>
        <v>42219</v>
      </c>
      <c r="I33" s="57">
        <f t="shared" si="12"/>
        <v>42220</v>
      </c>
      <c r="J33" s="57">
        <f t="shared" si="12"/>
        <v>42221</v>
      </c>
      <c r="K33" s="57">
        <f t="shared" si="13"/>
        <v>42222</v>
      </c>
      <c r="L33" s="57">
        <f t="shared" si="13"/>
        <v>42223</v>
      </c>
      <c r="M33" s="57">
        <f t="shared" si="12"/>
        <v>42224</v>
      </c>
      <c r="N33" s="58">
        <f t="shared" si="14"/>
        <v>42225</v>
      </c>
      <c r="O33" s="115"/>
      <c r="P33" s="57">
        <f>V32+1</f>
        <v>42247</v>
      </c>
      <c r="Q33" s="57">
        <f t="shared" si="15"/>
        <v>42248</v>
      </c>
      <c r="R33" s="57">
        <f t="shared" si="15"/>
        <v>42249</v>
      </c>
      <c r="S33" s="57">
        <f t="shared" si="15"/>
        <v>42250</v>
      </c>
      <c r="T33" s="57">
        <f t="shared" si="15"/>
        <v>42251</v>
      </c>
      <c r="U33" s="57">
        <f t="shared" si="15"/>
        <v>42252</v>
      </c>
      <c r="V33" s="60">
        <f t="shared" si="15"/>
        <v>42253</v>
      </c>
      <c r="W33" s="93"/>
    </row>
    <row r="34" spans="1:44" ht="5.0999999999999996" customHeight="1" x14ac:dyDescent="0.25">
      <c r="A34" s="5"/>
      <c r="B34" s="40">
        <v>1</v>
      </c>
      <c r="C34" s="41">
        <v>2</v>
      </c>
      <c r="D34" s="118"/>
      <c r="E34" s="36"/>
      <c r="F34" s="37"/>
      <c r="G34" s="32"/>
      <c r="H34" s="83"/>
      <c r="I34" s="83"/>
      <c r="J34" s="83"/>
      <c r="K34" s="83"/>
      <c r="L34" s="83"/>
      <c r="M34" s="83"/>
      <c r="N34" s="83"/>
      <c r="O34" s="31"/>
      <c r="P34" s="111"/>
      <c r="Q34" s="111"/>
      <c r="R34" s="111"/>
      <c r="S34" s="111"/>
      <c r="T34" s="111"/>
      <c r="U34" s="111"/>
      <c r="V34" s="111"/>
      <c r="W34" s="93"/>
    </row>
    <row r="35" spans="1:44" ht="12" customHeight="1" x14ac:dyDescent="0.25">
      <c r="A35" s="5"/>
      <c r="B35" s="38">
        <f>DATE(anual,B36,1)</f>
        <v>42064</v>
      </c>
      <c r="C35" s="42">
        <f>DATE(anual,C36,1)</f>
        <v>42095</v>
      </c>
      <c r="D35" s="36"/>
      <c r="E35" s="36"/>
      <c r="F35" s="37"/>
      <c r="G35" s="112" t="s">
        <v>32</v>
      </c>
      <c r="H35" s="72" t="s">
        <v>7</v>
      </c>
      <c r="I35" s="72" t="s">
        <v>8</v>
      </c>
      <c r="J35" s="72" t="s">
        <v>9</v>
      </c>
      <c r="K35" s="72" t="s">
        <v>10</v>
      </c>
      <c r="L35" s="72" t="s">
        <v>11</v>
      </c>
      <c r="M35" s="72" t="s">
        <v>12</v>
      </c>
      <c r="N35" s="72" t="s">
        <v>13</v>
      </c>
      <c r="O35" s="114" t="s">
        <v>37</v>
      </c>
      <c r="P35" s="66" t="s">
        <v>7</v>
      </c>
      <c r="Q35" s="66" t="s">
        <v>8</v>
      </c>
      <c r="R35" s="66" t="s">
        <v>9</v>
      </c>
      <c r="S35" s="66" t="s">
        <v>10</v>
      </c>
      <c r="T35" s="66" t="s">
        <v>11</v>
      </c>
      <c r="U35" s="66" t="s">
        <v>12</v>
      </c>
      <c r="V35" s="66" t="s">
        <v>13</v>
      </c>
      <c r="W35" s="93"/>
    </row>
    <row r="36" spans="1:44" ht="12" customHeight="1" x14ac:dyDescent="0.25">
      <c r="A36" s="5"/>
      <c r="B36" s="40">
        <v>3</v>
      </c>
      <c r="C36" s="41">
        <v>4</v>
      </c>
      <c r="D36" s="36"/>
      <c r="E36" s="36"/>
      <c r="F36" s="37"/>
      <c r="G36" s="113"/>
      <c r="H36" s="57">
        <f>(B41-WEEKDAY(B41,3))</f>
        <v>42247</v>
      </c>
      <c r="I36" s="57">
        <f t="shared" ref="I36:M41" si="16">H36+1</f>
        <v>42248</v>
      </c>
      <c r="J36" s="57">
        <f t="shared" si="16"/>
        <v>42249</v>
      </c>
      <c r="K36" s="57">
        <f t="shared" ref="K36:L41" si="17">J36+1</f>
        <v>42250</v>
      </c>
      <c r="L36" s="57">
        <f t="shared" si="17"/>
        <v>42251</v>
      </c>
      <c r="M36" s="57">
        <f t="shared" si="16"/>
        <v>42252</v>
      </c>
      <c r="N36" s="58">
        <f t="shared" ref="N36:N41" si="18">M36+1</f>
        <v>42253</v>
      </c>
      <c r="O36" s="115"/>
      <c r="P36" s="57">
        <f>(C41-WEEKDAY(C41,3))</f>
        <v>42275</v>
      </c>
      <c r="Q36" s="57">
        <f t="shared" ref="Q36:V41" si="19">P36+1</f>
        <v>42276</v>
      </c>
      <c r="R36" s="57">
        <f t="shared" si="19"/>
        <v>42277</v>
      </c>
      <c r="S36" s="57">
        <f t="shared" si="19"/>
        <v>42278</v>
      </c>
      <c r="T36" s="57">
        <f t="shared" si="19"/>
        <v>42279</v>
      </c>
      <c r="U36" s="57">
        <f t="shared" si="19"/>
        <v>42280</v>
      </c>
      <c r="V36" s="60">
        <f t="shared" si="19"/>
        <v>42281</v>
      </c>
      <c r="W36" s="93"/>
    </row>
    <row r="37" spans="1:44" ht="12" customHeight="1" x14ac:dyDescent="0.25">
      <c r="A37" s="5"/>
      <c r="B37" s="38">
        <f>DATE(anual,B38,1)</f>
        <v>42125</v>
      </c>
      <c r="C37" s="42">
        <f>DATE(anual,C38,1)</f>
        <v>42156</v>
      </c>
      <c r="D37" s="36"/>
      <c r="E37" s="36"/>
      <c r="F37" s="37"/>
      <c r="G37" s="113"/>
      <c r="H37" s="57">
        <f>N36+1</f>
        <v>42254</v>
      </c>
      <c r="I37" s="57">
        <f t="shared" si="16"/>
        <v>42255</v>
      </c>
      <c r="J37" s="57">
        <f t="shared" si="16"/>
        <v>42256</v>
      </c>
      <c r="K37" s="57">
        <f t="shared" si="17"/>
        <v>42257</v>
      </c>
      <c r="L37" s="57">
        <f t="shared" si="17"/>
        <v>42258</v>
      </c>
      <c r="M37" s="57">
        <f t="shared" si="16"/>
        <v>42259</v>
      </c>
      <c r="N37" s="58">
        <f t="shared" si="18"/>
        <v>42260</v>
      </c>
      <c r="O37" s="115"/>
      <c r="P37" s="57">
        <f>V36+1</f>
        <v>42282</v>
      </c>
      <c r="Q37" s="57">
        <f t="shared" si="19"/>
        <v>42283</v>
      </c>
      <c r="R37" s="57">
        <f t="shared" si="19"/>
        <v>42284</v>
      </c>
      <c r="S37" s="57">
        <f t="shared" si="19"/>
        <v>42285</v>
      </c>
      <c r="T37" s="57">
        <f t="shared" si="19"/>
        <v>42286</v>
      </c>
      <c r="U37" s="57">
        <f t="shared" si="19"/>
        <v>42287</v>
      </c>
      <c r="V37" s="60">
        <f t="shared" si="19"/>
        <v>42288</v>
      </c>
      <c r="W37" s="93"/>
    </row>
    <row r="38" spans="1:44" ht="12" customHeight="1" x14ac:dyDescent="0.25">
      <c r="A38" s="5"/>
      <c r="B38" s="40">
        <v>5</v>
      </c>
      <c r="C38" s="41">
        <v>6</v>
      </c>
      <c r="D38" s="36"/>
      <c r="E38" s="36"/>
      <c r="F38" s="37"/>
      <c r="G38" s="113"/>
      <c r="H38" s="57">
        <f>N37+1</f>
        <v>42261</v>
      </c>
      <c r="I38" s="57">
        <f t="shared" si="16"/>
        <v>42262</v>
      </c>
      <c r="J38" s="57">
        <f t="shared" si="16"/>
        <v>42263</v>
      </c>
      <c r="K38" s="57">
        <f t="shared" si="17"/>
        <v>42264</v>
      </c>
      <c r="L38" s="57">
        <f t="shared" si="17"/>
        <v>42265</v>
      </c>
      <c r="M38" s="57">
        <f t="shared" si="16"/>
        <v>42266</v>
      </c>
      <c r="N38" s="58">
        <f t="shared" si="18"/>
        <v>42267</v>
      </c>
      <c r="O38" s="115"/>
      <c r="P38" s="57">
        <f>V37+1</f>
        <v>42289</v>
      </c>
      <c r="Q38" s="57">
        <f t="shared" si="19"/>
        <v>42290</v>
      </c>
      <c r="R38" s="57">
        <f t="shared" si="19"/>
        <v>42291</v>
      </c>
      <c r="S38" s="57">
        <f t="shared" si="19"/>
        <v>42292</v>
      </c>
      <c r="T38" s="57">
        <f t="shared" si="19"/>
        <v>42293</v>
      </c>
      <c r="U38" s="57">
        <f t="shared" si="19"/>
        <v>42294</v>
      </c>
      <c r="V38" s="60">
        <f t="shared" si="19"/>
        <v>42295</v>
      </c>
      <c r="W38" s="93"/>
    </row>
    <row r="39" spans="1:44" ht="12" customHeight="1" x14ac:dyDescent="0.25">
      <c r="A39" s="5"/>
      <c r="B39" s="38">
        <f>DATE(anual,B40,1)</f>
        <v>42186</v>
      </c>
      <c r="C39" s="39">
        <f>DATE(anual,C40,1)</f>
        <v>42217</v>
      </c>
      <c r="D39" s="36"/>
      <c r="E39" s="36"/>
      <c r="F39" s="37"/>
      <c r="G39" s="113"/>
      <c r="H39" s="57">
        <f>N38+1</f>
        <v>42268</v>
      </c>
      <c r="I39" s="57">
        <f t="shared" si="16"/>
        <v>42269</v>
      </c>
      <c r="J39" s="57">
        <f t="shared" si="16"/>
        <v>42270</v>
      </c>
      <c r="K39" s="57">
        <f t="shared" si="17"/>
        <v>42271</v>
      </c>
      <c r="L39" s="57">
        <f t="shared" si="17"/>
        <v>42272</v>
      </c>
      <c r="M39" s="57">
        <f t="shared" si="16"/>
        <v>42273</v>
      </c>
      <c r="N39" s="58">
        <f t="shared" si="18"/>
        <v>42274</v>
      </c>
      <c r="O39" s="115"/>
      <c r="P39" s="57">
        <f>V38+1</f>
        <v>42296</v>
      </c>
      <c r="Q39" s="57">
        <f t="shared" si="19"/>
        <v>42297</v>
      </c>
      <c r="R39" s="57">
        <f t="shared" si="19"/>
        <v>42298</v>
      </c>
      <c r="S39" s="57">
        <f t="shared" si="19"/>
        <v>42299</v>
      </c>
      <c r="T39" s="57">
        <f t="shared" si="19"/>
        <v>42300</v>
      </c>
      <c r="U39" s="57">
        <f t="shared" si="19"/>
        <v>42301</v>
      </c>
      <c r="V39" s="60">
        <f t="shared" si="19"/>
        <v>42302</v>
      </c>
      <c r="W39" s="93"/>
    </row>
    <row r="40" spans="1:44" ht="12" customHeight="1" x14ac:dyDescent="0.25">
      <c r="A40" s="5"/>
      <c r="B40" s="40">
        <v>7</v>
      </c>
      <c r="C40" s="41">
        <v>8</v>
      </c>
      <c r="D40" s="36"/>
      <c r="E40" s="36"/>
      <c r="F40" s="37"/>
      <c r="G40" s="113"/>
      <c r="H40" s="57">
        <f>N39+1</f>
        <v>42275</v>
      </c>
      <c r="I40" s="57">
        <f t="shared" si="16"/>
        <v>42276</v>
      </c>
      <c r="J40" s="57">
        <f t="shared" si="16"/>
        <v>42277</v>
      </c>
      <c r="K40" s="57">
        <f t="shared" si="17"/>
        <v>42278</v>
      </c>
      <c r="L40" s="57">
        <f t="shared" si="17"/>
        <v>42279</v>
      </c>
      <c r="M40" s="57">
        <f t="shared" si="16"/>
        <v>42280</v>
      </c>
      <c r="N40" s="58">
        <f t="shared" si="18"/>
        <v>42281</v>
      </c>
      <c r="O40" s="115"/>
      <c r="P40" s="57">
        <f>V39+1</f>
        <v>42303</v>
      </c>
      <c r="Q40" s="57">
        <f t="shared" si="19"/>
        <v>42304</v>
      </c>
      <c r="R40" s="57">
        <f t="shared" si="19"/>
        <v>42305</v>
      </c>
      <c r="S40" s="57">
        <f t="shared" si="19"/>
        <v>42306</v>
      </c>
      <c r="T40" s="57">
        <f t="shared" si="19"/>
        <v>42307</v>
      </c>
      <c r="U40" s="57">
        <f t="shared" si="19"/>
        <v>42308</v>
      </c>
      <c r="V40" s="60">
        <f t="shared" si="19"/>
        <v>42309</v>
      </c>
      <c r="W40" s="93"/>
    </row>
    <row r="41" spans="1:44" ht="12" customHeight="1" x14ac:dyDescent="0.25">
      <c r="A41" s="5"/>
      <c r="B41" s="38">
        <f>DATE(anual,B42,1)</f>
        <v>42248</v>
      </c>
      <c r="C41" s="39">
        <f>DATE(anual,C42,1)</f>
        <v>42278</v>
      </c>
      <c r="D41" s="36"/>
      <c r="E41" s="36"/>
      <c r="F41" s="37"/>
      <c r="G41" s="113"/>
      <c r="H41" s="57">
        <f>N40+1</f>
        <v>42282</v>
      </c>
      <c r="I41" s="57">
        <f t="shared" si="16"/>
        <v>42283</v>
      </c>
      <c r="J41" s="57">
        <f t="shared" si="16"/>
        <v>42284</v>
      </c>
      <c r="K41" s="57">
        <f t="shared" si="17"/>
        <v>42285</v>
      </c>
      <c r="L41" s="57">
        <f t="shared" si="17"/>
        <v>42286</v>
      </c>
      <c r="M41" s="57">
        <f t="shared" si="16"/>
        <v>42287</v>
      </c>
      <c r="N41" s="58">
        <f t="shared" si="18"/>
        <v>42288</v>
      </c>
      <c r="O41" s="115"/>
      <c r="P41" s="57">
        <f>V40+1</f>
        <v>42310</v>
      </c>
      <c r="Q41" s="57">
        <f t="shared" si="19"/>
        <v>42311</v>
      </c>
      <c r="R41" s="57">
        <f t="shared" si="19"/>
        <v>42312</v>
      </c>
      <c r="S41" s="57">
        <f t="shared" si="19"/>
        <v>42313</v>
      </c>
      <c r="T41" s="57">
        <f t="shared" si="19"/>
        <v>42314</v>
      </c>
      <c r="U41" s="57">
        <f t="shared" si="19"/>
        <v>42315</v>
      </c>
      <c r="V41" s="60">
        <f t="shared" si="19"/>
        <v>42316</v>
      </c>
      <c r="W41" s="93"/>
    </row>
    <row r="42" spans="1:44" ht="8.1" customHeight="1" x14ac:dyDescent="0.25">
      <c r="A42" s="5"/>
      <c r="B42" s="40">
        <v>9</v>
      </c>
      <c r="C42" s="41">
        <v>10</v>
      </c>
      <c r="D42" s="36"/>
      <c r="E42" s="36"/>
      <c r="F42" s="37"/>
      <c r="G42" s="32"/>
      <c r="H42" s="83"/>
      <c r="I42" s="83"/>
      <c r="J42" s="83"/>
      <c r="K42" s="83"/>
      <c r="L42" s="83"/>
      <c r="M42" s="83"/>
      <c r="N42" s="83"/>
      <c r="O42" s="31"/>
      <c r="P42" s="111"/>
      <c r="Q42" s="111"/>
      <c r="R42" s="111"/>
      <c r="S42" s="111"/>
      <c r="T42" s="111"/>
      <c r="U42" s="111"/>
      <c r="V42" s="111"/>
      <c r="W42" s="93"/>
    </row>
    <row r="43" spans="1:44" ht="12" customHeight="1" x14ac:dyDescent="0.25">
      <c r="A43" s="5"/>
      <c r="B43" s="38">
        <f>DATE(anual,B44,1)</f>
        <v>42309</v>
      </c>
      <c r="C43" s="39">
        <f>DATE(anual,C44,1)</f>
        <v>42339</v>
      </c>
      <c r="D43" s="36"/>
      <c r="E43" s="36"/>
      <c r="F43" s="43"/>
      <c r="G43" s="112" t="s">
        <v>33</v>
      </c>
      <c r="H43" s="73" t="s">
        <v>7</v>
      </c>
      <c r="I43" s="73" t="s">
        <v>8</v>
      </c>
      <c r="J43" s="73" t="s">
        <v>9</v>
      </c>
      <c r="K43" s="73" t="s">
        <v>10</v>
      </c>
      <c r="L43" s="73" t="s">
        <v>11</v>
      </c>
      <c r="M43" s="73" t="s">
        <v>12</v>
      </c>
      <c r="N43" s="73" t="s">
        <v>13</v>
      </c>
      <c r="O43" s="114" t="s">
        <v>38</v>
      </c>
      <c r="P43" s="67" t="s">
        <v>7</v>
      </c>
      <c r="Q43" s="67" t="s">
        <v>8</v>
      </c>
      <c r="R43" s="67" t="s">
        <v>9</v>
      </c>
      <c r="S43" s="67" t="s">
        <v>10</v>
      </c>
      <c r="T43" s="67" t="s">
        <v>11</v>
      </c>
      <c r="U43" s="67" t="s">
        <v>12</v>
      </c>
      <c r="V43" s="67" t="s">
        <v>13</v>
      </c>
      <c r="W43" s="93"/>
    </row>
    <row r="44" spans="1:44" ht="12" customHeight="1" x14ac:dyDescent="0.25">
      <c r="A44" s="5"/>
      <c r="B44" s="40">
        <v>11</v>
      </c>
      <c r="C44" s="41">
        <v>12</v>
      </c>
      <c r="D44" s="36"/>
      <c r="E44" s="44"/>
      <c r="F44" s="45"/>
      <c r="G44" s="113"/>
      <c r="H44" s="57">
        <f>(B43-WEEKDAY(B43,3))</f>
        <v>42303</v>
      </c>
      <c r="I44" s="57">
        <f t="shared" ref="I44:M49" si="20">H44+1</f>
        <v>42304</v>
      </c>
      <c r="J44" s="57">
        <f t="shared" si="20"/>
        <v>42305</v>
      </c>
      <c r="K44" s="57">
        <f t="shared" ref="K44:L49" si="21">J44+1</f>
        <v>42306</v>
      </c>
      <c r="L44" s="57">
        <f t="shared" si="21"/>
        <v>42307</v>
      </c>
      <c r="M44" s="57">
        <f t="shared" si="20"/>
        <v>42308</v>
      </c>
      <c r="N44" s="58">
        <f t="shared" ref="N44:N49" si="22">M44+1</f>
        <v>42309</v>
      </c>
      <c r="O44" s="115"/>
      <c r="P44" s="57">
        <f>(C43-WEEKDAY(C43,3))</f>
        <v>42338</v>
      </c>
      <c r="Q44" s="57">
        <f t="shared" ref="Q44:V49" si="23">P44+1</f>
        <v>42339</v>
      </c>
      <c r="R44" s="57">
        <f t="shared" si="23"/>
        <v>42340</v>
      </c>
      <c r="S44" s="57">
        <f t="shared" si="23"/>
        <v>42341</v>
      </c>
      <c r="T44" s="57">
        <f t="shared" si="23"/>
        <v>42342</v>
      </c>
      <c r="U44" s="57">
        <f t="shared" si="23"/>
        <v>42343</v>
      </c>
      <c r="V44" s="60">
        <f t="shared" si="23"/>
        <v>42344</v>
      </c>
      <c r="W44" s="93"/>
    </row>
    <row r="45" spans="1:44" ht="12" customHeight="1" x14ac:dyDescent="0.25">
      <c r="A45" s="5"/>
      <c r="B45" s="46"/>
      <c r="C45" s="47"/>
      <c r="D45" s="36"/>
      <c r="E45" s="48"/>
      <c r="F45" s="45"/>
      <c r="G45" s="113"/>
      <c r="H45" s="57">
        <f>N44+1</f>
        <v>42310</v>
      </c>
      <c r="I45" s="57">
        <f t="shared" si="20"/>
        <v>42311</v>
      </c>
      <c r="J45" s="57">
        <f t="shared" si="20"/>
        <v>42312</v>
      </c>
      <c r="K45" s="57">
        <f t="shared" si="21"/>
        <v>42313</v>
      </c>
      <c r="L45" s="57">
        <f t="shared" si="21"/>
        <v>42314</v>
      </c>
      <c r="M45" s="57">
        <f t="shared" si="20"/>
        <v>42315</v>
      </c>
      <c r="N45" s="58">
        <f t="shared" si="22"/>
        <v>42316</v>
      </c>
      <c r="O45" s="115"/>
      <c r="P45" s="57">
        <f>V44+1</f>
        <v>42345</v>
      </c>
      <c r="Q45" s="57">
        <f t="shared" si="23"/>
        <v>42346</v>
      </c>
      <c r="R45" s="57">
        <f t="shared" si="23"/>
        <v>42347</v>
      </c>
      <c r="S45" s="57">
        <f t="shared" si="23"/>
        <v>42348</v>
      </c>
      <c r="T45" s="57">
        <f t="shared" si="23"/>
        <v>42349</v>
      </c>
      <c r="U45" s="57">
        <f t="shared" si="23"/>
        <v>42350</v>
      </c>
      <c r="V45" s="60">
        <f t="shared" si="23"/>
        <v>42351</v>
      </c>
      <c r="W45" s="93"/>
    </row>
    <row r="46" spans="1:44" ht="12" customHeight="1" x14ac:dyDescent="0.25">
      <c r="A46" s="5"/>
      <c r="B46" s="34"/>
      <c r="C46" s="47"/>
      <c r="D46" s="36"/>
      <c r="E46" s="48"/>
      <c r="F46" s="37"/>
      <c r="G46" s="113"/>
      <c r="H46" s="57">
        <f>N45+1</f>
        <v>42317</v>
      </c>
      <c r="I46" s="57">
        <f t="shared" si="20"/>
        <v>42318</v>
      </c>
      <c r="J46" s="57">
        <f t="shared" si="20"/>
        <v>42319</v>
      </c>
      <c r="K46" s="57">
        <f t="shared" si="21"/>
        <v>42320</v>
      </c>
      <c r="L46" s="57">
        <f t="shared" si="21"/>
        <v>42321</v>
      </c>
      <c r="M46" s="57">
        <f t="shared" si="20"/>
        <v>42322</v>
      </c>
      <c r="N46" s="58">
        <f t="shared" si="22"/>
        <v>42323</v>
      </c>
      <c r="O46" s="115"/>
      <c r="P46" s="57">
        <f>V45+1</f>
        <v>42352</v>
      </c>
      <c r="Q46" s="57">
        <f t="shared" si="23"/>
        <v>42353</v>
      </c>
      <c r="R46" s="57">
        <f t="shared" si="23"/>
        <v>42354</v>
      </c>
      <c r="S46" s="57">
        <f t="shared" si="23"/>
        <v>42355</v>
      </c>
      <c r="T46" s="57">
        <f t="shared" si="23"/>
        <v>42356</v>
      </c>
      <c r="U46" s="57">
        <f t="shared" si="23"/>
        <v>42357</v>
      </c>
      <c r="V46" s="60">
        <f t="shared" si="23"/>
        <v>42358</v>
      </c>
      <c r="W46" s="93"/>
    </row>
    <row r="47" spans="1:44" ht="12" customHeight="1" x14ac:dyDescent="0.25">
      <c r="A47" s="5"/>
      <c r="B47" s="34"/>
      <c r="C47" s="47"/>
      <c r="D47" s="36"/>
      <c r="E47" s="36"/>
      <c r="F47" s="37"/>
      <c r="G47" s="113"/>
      <c r="H47" s="57">
        <f>N46+1</f>
        <v>42324</v>
      </c>
      <c r="I47" s="57">
        <f t="shared" si="20"/>
        <v>42325</v>
      </c>
      <c r="J47" s="57">
        <f t="shared" si="20"/>
        <v>42326</v>
      </c>
      <c r="K47" s="57">
        <f t="shared" si="21"/>
        <v>42327</v>
      </c>
      <c r="L47" s="57">
        <f t="shared" si="21"/>
        <v>42328</v>
      </c>
      <c r="M47" s="57">
        <f t="shared" si="20"/>
        <v>42329</v>
      </c>
      <c r="N47" s="58">
        <f t="shared" si="22"/>
        <v>42330</v>
      </c>
      <c r="O47" s="115"/>
      <c r="P47" s="57">
        <f>V46+1</f>
        <v>42359</v>
      </c>
      <c r="Q47" s="57">
        <f t="shared" si="23"/>
        <v>42360</v>
      </c>
      <c r="R47" s="57">
        <f t="shared" si="23"/>
        <v>42361</v>
      </c>
      <c r="S47" s="57">
        <f t="shared" si="23"/>
        <v>42362</v>
      </c>
      <c r="T47" s="57">
        <f t="shared" si="23"/>
        <v>42363</v>
      </c>
      <c r="U47" s="57">
        <f t="shared" si="23"/>
        <v>42364</v>
      </c>
      <c r="V47" s="60">
        <f t="shared" si="23"/>
        <v>42365</v>
      </c>
      <c r="W47" s="93"/>
    </row>
    <row r="48" spans="1:44" s="18" customFormat="1" ht="12" customHeight="1" x14ac:dyDescent="0.25">
      <c r="A48" s="13"/>
      <c r="B48" s="34"/>
      <c r="C48" s="47"/>
      <c r="D48" s="36"/>
      <c r="E48" s="36"/>
      <c r="F48" s="37"/>
      <c r="G48" s="113"/>
      <c r="H48" s="57">
        <f>N47+1</f>
        <v>42331</v>
      </c>
      <c r="I48" s="57">
        <f t="shared" si="20"/>
        <v>42332</v>
      </c>
      <c r="J48" s="57">
        <f t="shared" si="20"/>
        <v>42333</v>
      </c>
      <c r="K48" s="57">
        <f t="shared" si="21"/>
        <v>42334</v>
      </c>
      <c r="L48" s="57">
        <f t="shared" si="21"/>
        <v>42335</v>
      </c>
      <c r="M48" s="57">
        <f t="shared" si="20"/>
        <v>42336</v>
      </c>
      <c r="N48" s="58">
        <f t="shared" si="22"/>
        <v>42337</v>
      </c>
      <c r="O48" s="115"/>
      <c r="P48" s="57">
        <f>V47+1</f>
        <v>42366</v>
      </c>
      <c r="Q48" s="57">
        <f t="shared" si="23"/>
        <v>42367</v>
      </c>
      <c r="R48" s="57">
        <f t="shared" si="23"/>
        <v>42368</v>
      </c>
      <c r="S48" s="57">
        <f t="shared" si="23"/>
        <v>42369</v>
      </c>
      <c r="T48" s="57">
        <f t="shared" si="23"/>
        <v>42370</v>
      </c>
      <c r="U48" s="57">
        <f t="shared" si="23"/>
        <v>42371</v>
      </c>
      <c r="V48" s="60">
        <f t="shared" si="23"/>
        <v>42372</v>
      </c>
      <c r="W48" s="93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</row>
    <row r="49" spans="1:44" s="18" customFormat="1" ht="12" customHeight="1" thickBot="1" x14ac:dyDescent="0.3">
      <c r="A49" s="13"/>
      <c r="B49" s="49"/>
      <c r="C49" s="50"/>
      <c r="D49" s="50"/>
      <c r="E49" s="50"/>
      <c r="F49" s="51"/>
      <c r="G49" s="121"/>
      <c r="H49" s="97">
        <f>N48+1</f>
        <v>42338</v>
      </c>
      <c r="I49" s="97">
        <f t="shared" si="20"/>
        <v>42339</v>
      </c>
      <c r="J49" s="97">
        <f t="shared" si="20"/>
        <v>42340</v>
      </c>
      <c r="K49" s="97">
        <f t="shared" si="21"/>
        <v>42341</v>
      </c>
      <c r="L49" s="97">
        <f t="shared" si="21"/>
        <v>42342</v>
      </c>
      <c r="M49" s="97">
        <f t="shared" si="20"/>
        <v>42343</v>
      </c>
      <c r="N49" s="98">
        <f t="shared" si="22"/>
        <v>42344</v>
      </c>
      <c r="O49" s="115"/>
      <c r="P49" s="62">
        <f>V48+1</f>
        <v>42373</v>
      </c>
      <c r="Q49" s="62">
        <f t="shared" si="23"/>
        <v>42374</v>
      </c>
      <c r="R49" s="62">
        <f t="shared" si="23"/>
        <v>42375</v>
      </c>
      <c r="S49" s="62">
        <f t="shared" si="23"/>
        <v>42376</v>
      </c>
      <c r="T49" s="62">
        <f t="shared" si="23"/>
        <v>42377</v>
      </c>
      <c r="U49" s="62">
        <f t="shared" si="23"/>
        <v>42378</v>
      </c>
      <c r="V49" s="63">
        <f t="shared" si="23"/>
        <v>42379</v>
      </c>
      <c r="W49" s="93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</row>
    <row r="50" spans="1:44" ht="15.75" thickTop="1" x14ac:dyDescent="0.25">
      <c r="H50" s="9"/>
      <c r="I50" s="9"/>
      <c r="J50" s="9"/>
      <c r="K50" s="9"/>
      <c r="L50" s="9"/>
      <c r="M50" s="9"/>
      <c r="O50" s="65"/>
      <c r="P50" s="64"/>
      <c r="Q50" s="64"/>
      <c r="R50" s="64"/>
      <c r="S50" s="64"/>
      <c r="T50" s="64"/>
      <c r="U50" s="64"/>
      <c r="V50" s="64"/>
    </row>
    <row r="51" spans="1:44" x14ac:dyDescent="0.25">
      <c r="H51" s="9"/>
      <c r="I51" s="7"/>
      <c r="J51" s="7"/>
      <c r="K51" s="7"/>
      <c r="L51" s="7"/>
      <c r="M51" s="7"/>
      <c r="P51" s="7"/>
      <c r="Q51" s="7"/>
      <c r="R51" s="7"/>
      <c r="S51" s="7"/>
      <c r="T51" s="7"/>
      <c r="U51" s="7"/>
      <c r="V51" s="7"/>
    </row>
    <row r="52" spans="1:44" x14ac:dyDescent="0.25">
      <c r="H52" s="9"/>
      <c r="I52" s="7"/>
      <c r="J52" s="7"/>
      <c r="K52" s="7"/>
      <c r="L52" s="7"/>
      <c r="M52" s="7"/>
      <c r="P52" s="7"/>
      <c r="Q52" s="7"/>
      <c r="R52" s="7"/>
      <c r="S52" s="7"/>
      <c r="T52" s="7"/>
      <c r="U52" s="7"/>
      <c r="V52" s="7"/>
    </row>
    <row r="53" spans="1:44" x14ac:dyDescent="0.25">
      <c r="H53" s="9"/>
      <c r="I53" s="7"/>
      <c r="J53" s="7"/>
      <c r="K53" s="7"/>
      <c r="L53" s="7"/>
      <c r="M53" s="7"/>
      <c r="P53" s="7"/>
      <c r="Q53" s="7"/>
      <c r="R53" s="7"/>
      <c r="S53" s="7"/>
      <c r="T53" s="7"/>
      <c r="U53" s="7"/>
      <c r="V53" s="7"/>
    </row>
    <row r="54" spans="1:44" x14ac:dyDescent="0.25">
      <c r="H54" s="9"/>
      <c r="I54" s="7"/>
      <c r="J54" s="7"/>
      <c r="K54" s="7"/>
      <c r="L54" s="7"/>
      <c r="M54" s="7"/>
      <c r="P54" s="7"/>
      <c r="Q54" s="7"/>
      <c r="R54" s="7"/>
      <c r="S54" s="7"/>
      <c r="T54" s="7"/>
      <c r="U54" s="7"/>
      <c r="V54" s="7"/>
    </row>
    <row r="55" spans="1:44" x14ac:dyDescent="0.25">
      <c r="H55" s="9"/>
      <c r="I55" s="7"/>
      <c r="J55" s="7"/>
      <c r="K55" s="7"/>
      <c r="L55" s="7"/>
      <c r="M55" s="7"/>
      <c r="P55" s="7"/>
      <c r="Q55" s="7"/>
      <c r="R55" s="7"/>
      <c r="S55" s="7"/>
      <c r="T55" s="7"/>
      <c r="U55" s="7"/>
      <c r="V55" s="7"/>
    </row>
    <row r="56" spans="1:44" x14ac:dyDescent="0.25">
      <c r="H56" s="9"/>
      <c r="I56" s="7"/>
      <c r="J56" s="7"/>
      <c r="K56" s="7"/>
      <c r="L56" s="7"/>
      <c r="M56" s="7"/>
      <c r="P56" s="7"/>
      <c r="Q56" s="7"/>
      <c r="R56" s="7"/>
      <c r="S56" s="7"/>
      <c r="T56" s="7"/>
      <c r="U56" s="7"/>
      <c r="V56" s="7"/>
    </row>
    <row r="57" spans="1:44" x14ac:dyDescent="0.25">
      <c r="H57" s="9"/>
      <c r="I57" s="7"/>
      <c r="J57" s="7"/>
      <c r="K57" s="7"/>
      <c r="L57" s="7"/>
      <c r="M57" s="7"/>
      <c r="P57" s="7"/>
      <c r="Q57" s="7"/>
      <c r="R57" s="7"/>
      <c r="S57" s="7"/>
      <c r="T57" s="7"/>
      <c r="U57" s="7"/>
      <c r="V57" s="7"/>
    </row>
  </sheetData>
  <sheetProtection sheet="1" objects="1" scenarios="1"/>
  <mergeCells count="25">
    <mergeCell ref="X7:AB9"/>
    <mergeCell ref="B2:F2"/>
    <mergeCell ref="G11:G17"/>
    <mergeCell ref="B3:E3"/>
    <mergeCell ref="T2:V2"/>
    <mergeCell ref="K2:S2"/>
    <mergeCell ref="G2:J2"/>
    <mergeCell ref="O43:O49"/>
    <mergeCell ref="G43:G49"/>
    <mergeCell ref="O3:O9"/>
    <mergeCell ref="O11:O17"/>
    <mergeCell ref="O19:O25"/>
    <mergeCell ref="G19:G25"/>
    <mergeCell ref="G3:G9"/>
    <mergeCell ref="P26:V26"/>
    <mergeCell ref="P34:V34"/>
    <mergeCell ref="P10:V10"/>
    <mergeCell ref="P18:V18"/>
    <mergeCell ref="D33:D34"/>
    <mergeCell ref="B26:F26"/>
    <mergeCell ref="P42:V42"/>
    <mergeCell ref="G27:G33"/>
    <mergeCell ref="G35:G41"/>
    <mergeCell ref="O27:O33"/>
    <mergeCell ref="O35:O41"/>
  </mergeCells>
  <conditionalFormatting sqref="N48:N49 H44:M49">
    <cfRule type="expression" dxfId="12" priority="273" stopIfTrue="1">
      <formula>NOT(MONTH(H44)=$B$44)</formula>
    </cfRule>
  </conditionalFormatting>
  <conditionalFormatting sqref="N24:N25 H20:M25">
    <cfRule type="expression" dxfId="11" priority="275" stopIfTrue="1">
      <formula>NOT(MONTH(H20)=$B$38)</formula>
    </cfRule>
  </conditionalFormatting>
  <conditionalFormatting sqref="P20:U25 V24:V25">
    <cfRule type="expression" dxfId="10" priority="277" stopIfTrue="1">
      <formula>NOT(MONTH(P20)=$C$38)</formula>
    </cfRule>
  </conditionalFormatting>
  <conditionalFormatting sqref="P44:U49 V48:V49">
    <cfRule type="expression" dxfId="9" priority="279" stopIfTrue="1">
      <formula>NOT(MONTH(P44)=$C$44)</formula>
    </cfRule>
  </conditionalFormatting>
  <conditionalFormatting sqref="N32:N33 H28:M33">
    <cfRule type="expression" dxfId="8" priority="281" stopIfTrue="1">
      <formula>NOT(MONTH(H28)=$B$40)</formula>
    </cfRule>
  </conditionalFormatting>
  <conditionalFormatting sqref="V32:V33 P28:U33">
    <cfRule type="expression" dxfId="7" priority="283" stopIfTrue="1">
      <formula>NOT(MONTH(P28)=$C$40)</formula>
    </cfRule>
  </conditionalFormatting>
  <conditionalFormatting sqref="V40:V41 P36:U41">
    <cfRule type="expression" dxfId="6" priority="285" stopIfTrue="1">
      <formula>NOT(MONTH(P36)=$C$42)</formula>
    </cfRule>
  </conditionalFormatting>
  <conditionalFormatting sqref="N40:N41 H36:M41">
    <cfRule type="expression" dxfId="5" priority="287" stopIfTrue="1">
      <formula>NOT(MONTH(H36)=$B$42)</formula>
    </cfRule>
  </conditionalFormatting>
  <conditionalFormatting sqref="N8:N9 H4:M9">
    <cfRule type="expression" dxfId="4" priority="289" stopIfTrue="1">
      <formula>NOT(MONTH(H4)=$B$34)</formula>
    </cfRule>
  </conditionalFormatting>
  <conditionalFormatting sqref="V8:V9 P4:U9">
    <cfRule type="expression" dxfId="3" priority="291" stopIfTrue="1">
      <formula>NOT(MONTH(P4)=$C$34)</formula>
    </cfRule>
  </conditionalFormatting>
  <conditionalFormatting sqref="N16:N17 H12:M17">
    <cfRule type="expression" dxfId="2" priority="293" stopIfTrue="1">
      <formula>NOT(MONTH(H12)=$B$36)</formula>
    </cfRule>
  </conditionalFormatting>
  <conditionalFormatting sqref="P12:U17 V16:V17">
    <cfRule type="expression" dxfId="1" priority="1" stopIfTrue="1">
      <formula>NOT(MONTH(P12)=$C$36)</formula>
    </cfRule>
  </conditionalFormatting>
  <conditionalFormatting sqref="P4:V9 P12:V17 P20:V25 P28:V33 P36:V41 P44:V49 H4:N9 H12:N17 H20:N25 H28:N33 H36:N41 H44:N49">
    <cfRule type="expression" dxfId="0" priority="295" stopIfTrue="1">
      <formula>COUNTIF(Festivos,H4)&gt;0.9</formula>
    </cfRule>
  </conditionalFormatting>
  <dataValidations xWindow="1134" yWindow="332" count="2">
    <dataValidation type="whole" operator="equal" allowBlank="1" showInputMessage="1" showErrorMessage="1" sqref="B32:E47">
      <formula1>12345</formula1>
    </dataValidation>
    <dataValidation type="whole" allowBlank="1" showInputMessage="1" showErrorMessage="1" sqref="T2">
      <formula1>2015</formula1>
      <formula2>2100</formula2>
    </dataValidation>
  </dataValidations>
  <hyperlinks>
    <hyperlink ref="G2:J2" r:id="rId1" display="Plantilla enlace"/>
  </hyperlinks>
  <pageMargins left="0.38" right="0.45" top="0.16" bottom="0.2" header="0.11811023622047245" footer="0.14000000000000001"/>
  <pageSetup paperSize="9" orientation="landscape" horizontalDpi="4294967293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2" r:id="rId5" name="Spinner 214">
              <controlPr locked="0" defaultSize="0" autoPict="0">
                <anchor moveWithCells="1" sizeWithCells="1">
                  <from>
                    <xdr:col>22</xdr:col>
                    <xdr:colOff>47625</xdr:colOff>
                    <xdr:row>1</xdr:row>
                    <xdr:rowOff>0</xdr:rowOff>
                  </from>
                  <to>
                    <xdr:col>23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88"/>
  <sheetViews>
    <sheetView workbookViewId="0">
      <selection activeCell="F1" sqref="F1"/>
    </sheetView>
  </sheetViews>
  <sheetFormatPr baseColWidth="10" defaultRowHeight="15" x14ac:dyDescent="0.25"/>
  <cols>
    <col min="1" max="1" width="5.7109375" style="56" bestFit="1" customWidth="1"/>
    <col min="2" max="2" width="26.85546875" style="54" bestFit="1" customWidth="1"/>
    <col min="3" max="3" width="57" style="54" customWidth="1"/>
    <col min="4" max="4" width="35.85546875" style="69" customWidth="1"/>
    <col min="5" max="5" width="55.28515625" style="54" customWidth="1"/>
    <col min="6" max="6" width="19.5703125" style="105" customWidth="1"/>
    <col min="7" max="7" width="16.28515625" style="54" customWidth="1"/>
    <col min="8" max="16384" width="11.42578125" style="54"/>
  </cols>
  <sheetData>
    <row r="1" spans="1:6" ht="15.75" thickTop="1" x14ac:dyDescent="0.25">
      <c r="A1" s="53" t="s">
        <v>6</v>
      </c>
      <c r="B1" s="53" t="s">
        <v>0</v>
      </c>
      <c r="C1" s="53" t="s">
        <v>1</v>
      </c>
      <c r="D1" s="68" t="s">
        <v>39</v>
      </c>
      <c r="E1" s="53" t="s">
        <v>15</v>
      </c>
      <c r="F1" s="106" t="s">
        <v>60</v>
      </c>
    </row>
    <row r="2" spans="1:6" ht="246" customHeight="1" x14ac:dyDescent="0.25">
      <c r="A2" s="55">
        <f ca="1">YEAR(TODAY())</f>
        <v>2015</v>
      </c>
      <c r="B2" s="102" t="s">
        <v>2</v>
      </c>
      <c r="C2" s="100"/>
      <c r="D2" s="101" t="s">
        <v>57</v>
      </c>
      <c r="E2" s="100"/>
      <c r="F2" s="104"/>
    </row>
    <row r="3" spans="1:6" ht="246" customHeight="1" x14ac:dyDescent="0.25">
      <c r="A3" s="55">
        <f ca="1">A2+1</f>
        <v>2016</v>
      </c>
      <c r="B3" s="99" t="s">
        <v>41</v>
      </c>
      <c r="C3" s="100"/>
      <c r="D3" s="101" t="s">
        <v>43</v>
      </c>
      <c r="E3" s="100"/>
      <c r="F3" s="104"/>
    </row>
    <row r="4" spans="1:6" ht="246" customHeight="1" x14ac:dyDescent="0.25">
      <c r="A4" s="55">
        <f ca="1">A3+1</f>
        <v>2017</v>
      </c>
      <c r="B4" s="99" t="s">
        <v>3</v>
      </c>
      <c r="C4" s="100"/>
      <c r="D4" s="101" t="s">
        <v>40</v>
      </c>
      <c r="E4" s="100"/>
      <c r="F4" s="104"/>
    </row>
    <row r="5" spans="1:6" ht="246" customHeight="1" x14ac:dyDescent="0.25">
      <c r="A5" s="55">
        <f ca="1">A4+1</f>
        <v>2018</v>
      </c>
      <c r="B5" s="99" t="s">
        <v>4</v>
      </c>
      <c r="C5" s="103"/>
      <c r="D5" s="101" t="s">
        <v>5</v>
      </c>
      <c r="E5" s="103"/>
      <c r="F5" s="104"/>
    </row>
    <row r="6" spans="1:6" ht="246" customHeight="1" x14ac:dyDescent="0.25">
      <c r="A6" s="55">
        <f ca="1">A5+1</f>
        <v>2019</v>
      </c>
      <c r="B6" s="69" t="s">
        <v>46</v>
      </c>
      <c r="C6" s="69" t="s">
        <v>51</v>
      </c>
      <c r="D6" s="69" t="s">
        <v>45</v>
      </c>
      <c r="E6" s="69" t="s">
        <v>51</v>
      </c>
    </row>
    <row r="7" spans="1:6" ht="246" customHeight="1" x14ac:dyDescent="0.25">
      <c r="A7" s="55">
        <f ca="1">A6+1</f>
        <v>2020</v>
      </c>
      <c r="B7" s="69" t="s">
        <v>46</v>
      </c>
      <c r="C7" s="69" t="s">
        <v>51</v>
      </c>
      <c r="D7" s="69" t="s">
        <v>45</v>
      </c>
      <c r="E7" s="69" t="s">
        <v>51</v>
      </c>
    </row>
    <row r="8" spans="1:6" ht="246" customHeight="1" x14ac:dyDescent="0.25">
      <c r="A8" s="55">
        <v>2020</v>
      </c>
      <c r="B8" s="69" t="s">
        <v>46</v>
      </c>
      <c r="C8" s="69" t="s">
        <v>51</v>
      </c>
      <c r="D8" s="69" t="s">
        <v>45</v>
      </c>
      <c r="E8" s="69" t="s">
        <v>51</v>
      </c>
    </row>
    <row r="9" spans="1:6" ht="246" customHeight="1" x14ac:dyDescent="0.25">
      <c r="A9" s="56">
        <v>2021</v>
      </c>
      <c r="B9" s="69" t="s">
        <v>53</v>
      </c>
      <c r="C9" s="69" t="s">
        <v>51</v>
      </c>
      <c r="D9" s="69" t="s">
        <v>52</v>
      </c>
      <c r="E9" s="70" t="s">
        <v>42</v>
      </c>
    </row>
    <row r="10" spans="1:6" ht="246" customHeight="1" x14ac:dyDescent="0.25">
      <c r="A10" s="55">
        <v>2022</v>
      </c>
      <c r="B10" s="69" t="s">
        <v>46</v>
      </c>
      <c r="C10" s="69" t="s">
        <v>51</v>
      </c>
      <c r="D10" s="69" t="s">
        <v>47</v>
      </c>
      <c r="E10" s="69" t="s">
        <v>51</v>
      </c>
    </row>
    <row r="11" spans="1:6" ht="246" customHeight="1" x14ac:dyDescent="0.25">
      <c r="A11" s="55">
        <v>2023</v>
      </c>
      <c r="B11" s="69" t="s">
        <v>46</v>
      </c>
      <c r="C11" s="69" t="s">
        <v>51</v>
      </c>
      <c r="D11" s="69" t="s">
        <v>47</v>
      </c>
      <c r="E11" s="69" t="s">
        <v>51</v>
      </c>
    </row>
    <row r="12" spans="1:6" ht="246" customHeight="1" x14ac:dyDescent="0.25">
      <c r="A12" s="55">
        <v>2024</v>
      </c>
      <c r="B12" s="69" t="s">
        <v>46</v>
      </c>
      <c r="C12" s="69" t="s">
        <v>51</v>
      </c>
      <c r="D12" s="69" t="s">
        <v>47</v>
      </c>
      <c r="E12" s="69" t="s">
        <v>51</v>
      </c>
    </row>
    <row r="13" spans="1:6" ht="246" customHeight="1" x14ac:dyDescent="0.25">
      <c r="A13" s="55">
        <v>2025</v>
      </c>
      <c r="B13" s="69" t="s">
        <v>46</v>
      </c>
      <c r="C13" s="69" t="s">
        <v>51</v>
      </c>
      <c r="D13" s="69" t="s">
        <v>47</v>
      </c>
      <c r="E13" s="69" t="s">
        <v>51</v>
      </c>
    </row>
    <row r="14" spans="1:6" ht="246" customHeight="1" x14ac:dyDescent="0.25">
      <c r="A14" s="55">
        <v>2026</v>
      </c>
      <c r="B14" s="69" t="s">
        <v>46</v>
      </c>
      <c r="C14" s="69" t="s">
        <v>51</v>
      </c>
      <c r="D14" s="69" t="s">
        <v>47</v>
      </c>
      <c r="E14" s="69" t="s">
        <v>51</v>
      </c>
    </row>
    <row r="15" spans="1:6" ht="246" customHeight="1" x14ac:dyDescent="0.25">
      <c r="A15" s="55">
        <v>2027</v>
      </c>
      <c r="B15" s="69" t="s">
        <v>46</v>
      </c>
      <c r="C15" s="69" t="s">
        <v>51</v>
      </c>
      <c r="D15" s="69" t="s">
        <v>47</v>
      </c>
      <c r="E15" s="69" t="s">
        <v>51</v>
      </c>
    </row>
    <row r="16" spans="1:6" ht="246" customHeight="1" x14ac:dyDescent="0.25">
      <c r="A16" s="55">
        <v>2028</v>
      </c>
      <c r="B16" s="69" t="s">
        <v>46</v>
      </c>
      <c r="C16" s="69" t="s">
        <v>51</v>
      </c>
      <c r="D16" s="69" t="s">
        <v>47</v>
      </c>
      <c r="E16" s="69" t="s">
        <v>51</v>
      </c>
    </row>
    <row r="17" spans="1:5" ht="246" customHeight="1" x14ac:dyDescent="0.25">
      <c r="A17" s="55">
        <v>2029</v>
      </c>
      <c r="B17" s="69" t="s">
        <v>46</v>
      </c>
      <c r="C17" s="69" t="s">
        <v>51</v>
      </c>
      <c r="D17" s="69" t="s">
        <v>47</v>
      </c>
      <c r="E17" s="69" t="s">
        <v>51</v>
      </c>
    </row>
    <row r="18" spans="1:5" ht="246" customHeight="1" x14ac:dyDescent="0.25">
      <c r="A18" s="55">
        <v>2030</v>
      </c>
      <c r="B18" s="69" t="s">
        <v>46</v>
      </c>
      <c r="C18" s="69" t="s">
        <v>51</v>
      </c>
      <c r="D18" s="69" t="s">
        <v>47</v>
      </c>
      <c r="E18" s="69" t="s">
        <v>51</v>
      </c>
    </row>
    <row r="19" spans="1:5" ht="246" customHeight="1" x14ac:dyDescent="0.25">
      <c r="A19" s="55">
        <v>2031</v>
      </c>
      <c r="B19" s="69" t="s">
        <v>46</v>
      </c>
      <c r="C19" s="69" t="s">
        <v>51</v>
      </c>
      <c r="D19" s="69" t="s">
        <v>47</v>
      </c>
      <c r="E19" s="69" t="s">
        <v>51</v>
      </c>
    </row>
    <row r="20" spans="1:5" ht="246" customHeight="1" x14ac:dyDescent="0.25">
      <c r="A20" s="55">
        <v>2032</v>
      </c>
      <c r="B20" s="69" t="s">
        <v>46</v>
      </c>
      <c r="C20" s="69" t="s">
        <v>51</v>
      </c>
      <c r="D20" s="69" t="s">
        <v>47</v>
      </c>
      <c r="E20" s="69" t="s">
        <v>51</v>
      </c>
    </row>
    <row r="21" spans="1:5" ht="246" customHeight="1" x14ac:dyDescent="0.25">
      <c r="A21" s="55">
        <v>2033</v>
      </c>
      <c r="B21" s="69" t="s">
        <v>46</v>
      </c>
      <c r="C21" s="69" t="s">
        <v>51</v>
      </c>
      <c r="D21" s="69" t="s">
        <v>47</v>
      </c>
      <c r="E21" s="69" t="s">
        <v>51</v>
      </c>
    </row>
    <row r="22" spans="1:5" ht="246" customHeight="1" x14ac:dyDescent="0.25">
      <c r="A22" s="55">
        <v>2034</v>
      </c>
      <c r="B22" s="69" t="s">
        <v>46</v>
      </c>
      <c r="C22" s="69" t="s">
        <v>51</v>
      </c>
      <c r="D22" s="69" t="s">
        <v>47</v>
      </c>
      <c r="E22" s="69" t="s">
        <v>51</v>
      </c>
    </row>
    <row r="23" spans="1:5" ht="246" customHeight="1" x14ac:dyDescent="0.25">
      <c r="A23" s="55">
        <v>2035</v>
      </c>
      <c r="B23" s="69" t="s">
        <v>46</v>
      </c>
      <c r="C23" s="69" t="s">
        <v>51</v>
      </c>
      <c r="D23" s="69" t="s">
        <v>47</v>
      </c>
      <c r="E23" s="69" t="s">
        <v>51</v>
      </c>
    </row>
    <row r="24" spans="1:5" ht="246" customHeight="1" x14ac:dyDescent="0.25">
      <c r="A24" s="55">
        <v>2036</v>
      </c>
      <c r="B24" s="69" t="s">
        <v>46</v>
      </c>
      <c r="C24" s="69" t="s">
        <v>51</v>
      </c>
      <c r="D24" s="69" t="s">
        <v>47</v>
      </c>
      <c r="E24" s="69" t="s">
        <v>51</v>
      </c>
    </row>
    <row r="25" spans="1:5" ht="246" customHeight="1" x14ac:dyDescent="0.25">
      <c r="A25" s="55">
        <v>2037</v>
      </c>
      <c r="B25" s="69" t="s">
        <v>46</v>
      </c>
      <c r="C25" s="69" t="s">
        <v>51</v>
      </c>
      <c r="D25" s="69" t="s">
        <v>47</v>
      </c>
      <c r="E25" s="69" t="s">
        <v>51</v>
      </c>
    </row>
    <row r="26" spans="1:5" ht="246" customHeight="1" x14ac:dyDescent="0.25">
      <c r="A26" s="55">
        <v>2038</v>
      </c>
      <c r="B26" s="69" t="s">
        <v>46</v>
      </c>
      <c r="C26" s="69" t="s">
        <v>51</v>
      </c>
      <c r="D26" s="69" t="s">
        <v>47</v>
      </c>
      <c r="E26" s="69" t="s">
        <v>51</v>
      </c>
    </row>
    <row r="27" spans="1:5" ht="246" customHeight="1" x14ac:dyDescent="0.25">
      <c r="A27" s="55">
        <v>2039</v>
      </c>
      <c r="B27" s="69" t="s">
        <v>46</v>
      </c>
      <c r="C27" s="69" t="s">
        <v>51</v>
      </c>
      <c r="D27" s="69" t="s">
        <v>47</v>
      </c>
      <c r="E27" s="69" t="s">
        <v>51</v>
      </c>
    </row>
    <row r="28" spans="1:5" ht="246" customHeight="1" x14ac:dyDescent="0.25">
      <c r="A28" s="55">
        <v>2040</v>
      </c>
      <c r="B28" s="69" t="s">
        <v>46</v>
      </c>
      <c r="C28" s="69" t="s">
        <v>51</v>
      </c>
      <c r="D28" s="69" t="s">
        <v>47</v>
      </c>
      <c r="E28" s="69" t="s">
        <v>51</v>
      </c>
    </row>
    <row r="29" spans="1:5" ht="246" customHeight="1" x14ac:dyDescent="0.25">
      <c r="A29" s="55">
        <v>2041</v>
      </c>
      <c r="B29" s="69" t="s">
        <v>46</v>
      </c>
      <c r="C29" s="69" t="s">
        <v>51</v>
      </c>
      <c r="D29" s="69" t="s">
        <v>47</v>
      </c>
      <c r="E29" s="69" t="s">
        <v>51</v>
      </c>
    </row>
    <row r="30" spans="1:5" ht="246" customHeight="1" x14ac:dyDescent="0.25">
      <c r="A30" s="55">
        <v>2042</v>
      </c>
      <c r="B30" s="69" t="s">
        <v>46</v>
      </c>
      <c r="C30" s="69" t="s">
        <v>51</v>
      </c>
      <c r="D30" s="69" t="s">
        <v>47</v>
      </c>
      <c r="E30" s="69" t="s">
        <v>51</v>
      </c>
    </row>
    <row r="31" spans="1:5" ht="246" customHeight="1" x14ac:dyDescent="0.25">
      <c r="A31" s="55">
        <v>2043</v>
      </c>
      <c r="B31" s="69" t="s">
        <v>46</v>
      </c>
      <c r="C31" s="69" t="s">
        <v>51</v>
      </c>
      <c r="D31" s="69" t="s">
        <v>47</v>
      </c>
      <c r="E31" s="69" t="s">
        <v>51</v>
      </c>
    </row>
    <row r="32" spans="1:5" ht="246" customHeight="1" x14ac:dyDescent="0.25">
      <c r="A32" s="55">
        <v>2044</v>
      </c>
      <c r="B32" s="69" t="s">
        <v>46</v>
      </c>
      <c r="C32" s="69" t="s">
        <v>51</v>
      </c>
      <c r="D32" s="69" t="s">
        <v>47</v>
      </c>
      <c r="E32" s="69" t="s">
        <v>51</v>
      </c>
    </row>
    <row r="33" spans="1:5" ht="246" customHeight="1" x14ac:dyDescent="0.25">
      <c r="A33" s="55">
        <v>2045</v>
      </c>
      <c r="B33" s="69" t="s">
        <v>46</v>
      </c>
      <c r="C33" s="69" t="s">
        <v>51</v>
      </c>
      <c r="D33" s="69" t="s">
        <v>47</v>
      </c>
      <c r="E33" s="69" t="s">
        <v>51</v>
      </c>
    </row>
    <row r="34" spans="1:5" ht="246" customHeight="1" x14ac:dyDescent="0.25">
      <c r="A34" s="55">
        <v>2046</v>
      </c>
      <c r="B34" s="69" t="s">
        <v>46</v>
      </c>
      <c r="C34" s="69" t="s">
        <v>51</v>
      </c>
      <c r="D34" s="69" t="s">
        <v>47</v>
      </c>
      <c r="E34" s="69" t="s">
        <v>51</v>
      </c>
    </row>
    <row r="35" spans="1:5" ht="246" customHeight="1" x14ac:dyDescent="0.25">
      <c r="A35" s="55">
        <v>2047</v>
      </c>
      <c r="B35" s="69" t="s">
        <v>46</v>
      </c>
      <c r="C35" s="69" t="s">
        <v>51</v>
      </c>
      <c r="D35" s="69" t="s">
        <v>47</v>
      </c>
      <c r="E35" s="69" t="s">
        <v>51</v>
      </c>
    </row>
    <row r="36" spans="1:5" ht="246" customHeight="1" x14ac:dyDescent="0.25">
      <c r="A36" s="55">
        <v>2048</v>
      </c>
      <c r="B36" s="69" t="s">
        <v>46</v>
      </c>
      <c r="C36" s="69" t="s">
        <v>51</v>
      </c>
      <c r="D36" s="69" t="s">
        <v>47</v>
      </c>
      <c r="E36" s="69" t="s">
        <v>51</v>
      </c>
    </row>
    <row r="37" spans="1:5" ht="246" customHeight="1" x14ac:dyDescent="0.25">
      <c r="A37" s="55">
        <v>2049</v>
      </c>
      <c r="B37" s="69" t="s">
        <v>46</v>
      </c>
      <c r="C37" s="69" t="s">
        <v>51</v>
      </c>
      <c r="D37" s="69" t="s">
        <v>47</v>
      </c>
      <c r="E37" s="69" t="s">
        <v>51</v>
      </c>
    </row>
    <row r="38" spans="1:5" ht="246" customHeight="1" x14ac:dyDescent="0.25">
      <c r="A38" s="55">
        <v>2050</v>
      </c>
      <c r="B38" s="69" t="s">
        <v>46</v>
      </c>
      <c r="C38" s="69" t="s">
        <v>51</v>
      </c>
      <c r="D38" s="69" t="s">
        <v>47</v>
      </c>
      <c r="E38" s="69" t="s">
        <v>51</v>
      </c>
    </row>
    <row r="39" spans="1:5" ht="246" customHeight="1" x14ac:dyDescent="0.25">
      <c r="A39" s="55">
        <v>2051</v>
      </c>
      <c r="B39" s="69" t="s">
        <v>46</v>
      </c>
      <c r="C39" s="69" t="s">
        <v>51</v>
      </c>
      <c r="D39" s="69" t="s">
        <v>47</v>
      </c>
      <c r="E39" s="69" t="s">
        <v>51</v>
      </c>
    </row>
    <row r="40" spans="1:5" ht="246" customHeight="1" x14ac:dyDescent="0.25">
      <c r="A40" s="55">
        <v>2052</v>
      </c>
      <c r="B40" s="69" t="s">
        <v>46</v>
      </c>
      <c r="C40" s="69" t="s">
        <v>51</v>
      </c>
      <c r="D40" s="69" t="s">
        <v>47</v>
      </c>
      <c r="E40" s="69" t="s">
        <v>51</v>
      </c>
    </row>
    <row r="41" spans="1:5" ht="246" customHeight="1" x14ac:dyDescent="0.25">
      <c r="A41" s="55">
        <v>2053</v>
      </c>
      <c r="B41" s="69" t="s">
        <v>46</v>
      </c>
      <c r="C41" s="69" t="s">
        <v>51</v>
      </c>
      <c r="D41" s="69" t="s">
        <v>47</v>
      </c>
      <c r="E41" s="69" t="s">
        <v>51</v>
      </c>
    </row>
    <row r="42" spans="1:5" ht="246" customHeight="1" x14ac:dyDescent="0.25">
      <c r="A42" s="55">
        <v>2054</v>
      </c>
      <c r="B42" s="69" t="s">
        <v>46</v>
      </c>
      <c r="C42" s="69" t="s">
        <v>51</v>
      </c>
      <c r="D42" s="69" t="s">
        <v>47</v>
      </c>
      <c r="E42" s="69" t="s">
        <v>51</v>
      </c>
    </row>
    <row r="43" spans="1:5" ht="246" customHeight="1" x14ac:dyDescent="0.25">
      <c r="A43" s="55">
        <v>2055</v>
      </c>
      <c r="B43" s="69" t="s">
        <v>46</v>
      </c>
      <c r="C43" s="69" t="s">
        <v>51</v>
      </c>
      <c r="D43" s="69" t="s">
        <v>47</v>
      </c>
      <c r="E43" s="69" t="s">
        <v>51</v>
      </c>
    </row>
    <row r="44" spans="1:5" ht="246" customHeight="1" x14ac:dyDescent="0.25">
      <c r="A44" s="55">
        <v>2056</v>
      </c>
      <c r="B44" s="69" t="s">
        <v>46</v>
      </c>
      <c r="C44" s="69" t="s">
        <v>51</v>
      </c>
      <c r="D44" s="69" t="s">
        <v>47</v>
      </c>
      <c r="E44" s="69" t="s">
        <v>51</v>
      </c>
    </row>
    <row r="45" spans="1:5" ht="246" customHeight="1" x14ac:dyDescent="0.25">
      <c r="A45" s="55">
        <v>2057</v>
      </c>
      <c r="B45" s="69" t="s">
        <v>46</v>
      </c>
      <c r="C45" s="69" t="s">
        <v>51</v>
      </c>
      <c r="D45" s="69" t="s">
        <v>47</v>
      </c>
      <c r="E45" s="69" t="s">
        <v>51</v>
      </c>
    </row>
    <row r="46" spans="1:5" ht="246" customHeight="1" x14ac:dyDescent="0.25">
      <c r="A46" s="55">
        <v>2058</v>
      </c>
      <c r="B46" s="69" t="s">
        <v>46</v>
      </c>
      <c r="C46" s="69" t="s">
        <v>51</v>
      </c>
      <c r="D46" s="69" t="s">
        <v>47</v>
      </c>
      <c r="E46" s="69" t="s">
        <v>51</v>
      </c>
    </row>
    <row r="47" spans="1:5" ht="246" customHeight="1" x14ac:dyDescent="0.25">
      <c r="A47" s="55">
        <v>2059</v>
      </c>
      <c r="B47" s="69" t="s">
        <v>46</v>
      </c>
      <c r="C47" s="69" t="s">
        <v>51</v>
      </c>
      <c r="D47" s="69" t="s">
        <v>47</v>
      </c>
      <c r="E47" s="69" t="s">
        <v>51</v>
      </c>
    </row>
    <row r="48" spans="1:5" ht="246" customHeight="1" x14ac:dyDescent="0.25">
      <c r="A48" s="55">
        <v>2060</v>
      </c>
      <c r="B48" s="69" t="s">
        <v>46</v>
      </c>
      <c r="C48" s="69" t="s">
        <v>51</v>
      </c>
      <c r="D48" s="69" t="s">
        <v>47</v>
      </c>
      <c r="E48" s="69" t="s">
        <v>51</v>
      </c>
    </row>
    <row r="49" spans="1:5" ht="246" customHeight="1" x14ac:dyDescent="0.25">
      <c r="A49" s="55">
        <v>2061</v>
      </c>
      <c r="B49" s="69" t="s">
        <v>46</v>
      </c>
      <c r="C49" s="69" t="s">
        <v>51</v>
      </c>
      <c r="D49" s="69" t="s">
        <v>47</v>
      </c>
      <c r="E49" s="69" t="s">
        <v>51</v>
      </c>
    </row>
    <row r="50" spans="1:5" ht="246" customHeight="1" x14ac:dyDescent="0.25">
      <c r="A50" s="55">
        <v>2062</v>
      </c>
      <c r="B50" s="69" t="s">
        <v>46</v>
      </c>
      <c r="C50" s="69" t="s">
        <v>51</v>
      </c>
      <c r="D50" s="69" t="s">
        <v>47</v>
      </c>
      <c r="E50" s="69" t="s">
        <v>51</v>
      </c>
    </row>
    <row r="51" spans="1:5" ht="246" customHeight="1" x14ac:dyDescent="0.25">
      <c r="A51" s="55">
        <v>2063</v>
      </c>
      <c r="B51" s="69" t="s">
        <v>46</v>
      </c>
      <c r="C51" s="69" t="s">
        <v>51</v>
      </c>
      <c r="D51" s="69" t="s">
        <v>47</v>
      </c>
      <c r="E51" s="69" t="s">
        <v>51</v>
      </c>
    </row>
    <row r="52" spans="1:5" ht="246" customHeight="1" x14ac:dyDescent="0.25">
      <c r="A52" s="55">
        <v>2064</v>
      </c>
      <c r="B52" s="69" t="s">
        <v>46</v>
      </c>
      <c r="C52" s="69" t="s">
        <v>51</v>
      </c>
      <c r="D52" s="69" t="s">
        <v>47</v>
      </c>
      <c r="E52" s="69" t="s">
        <v>51</v>
      </c>
    </row>
    <row r="53" spans="1:5" ht="246" customHeight="1" x14ac:dyDescent="0.25">
      <c r="A53" s="55">
        <v>2065</v>
      </c>
      <c r="B53" s="69" t="s">
        <v>46</v>
      </c>
      <c r="C53" s="69" t="s">
        <v>51</v>
      </c>
      <c r="D53" s="69" t="s">
        <v>47</v>
      </c>
      <c r="E53" s="69" t="s">
        <v>51</v>
      </c>
    </row>
    <row r="54" spans="1:5" ht="246" customHeight="1" x14ac:dyDescent="0.25">
      <c r="A54" s="55">
        <v>2066</v>
      </c>
      <c r="B54" s="69" t="s">
        <v>46</v>
      </c>
      <c r="C54" s="69" t="s">
        <v>51</v>
      </c>
      <c r="D54" s="69" t="s">
        <v>47</v>
      </c>
      <c r="E54" s="69" t="s">
        <v>51</v>
      </c>
    </row>
    <row r="55" spans="1:5" ht="246" customHeight="1" x14ac:dyDescent="0.25">
      <c r="A55" s="55">
        <v>2067</v>
      </c>
      <c r="B55" s="69" t="s">
        <v>46</v>
      </c>
      <c r="C55" s="69" t="s">
        <v>51</v>
      </c>
      <c r="D55" s="69" t="s">
        <v>47</v>
      </c>
      <c r="E55" s="69" t="s">
        <v>51</v>
      </c>
    </row>
    <row r="56" spans="1:5" ht="246" customHeight="1" x14ac:dyDescent="0.25">
      <c r="A56" s="55">
        <v>2068</v>
      </c>
      <c r="B56" s="69" t="s">
        <v>46</v>
      </c>
      <c r="C56" s="69" t="s">
        <v>51</v>
      </c>
      <c r="D56" s="69" t="s">
        <v>47</v>
      </c>
      <c r="E56" s="69" t="s">
        <v>51</v>
      </c>
    </row>
    <row r="57" spans="1:5" ht="246" customHeight="1" x14ac:dyDescent="0.25">
      <c r="A57" s="55">
        <v>2069</v>
      </c>
      <c r="B57" s="69" t="s">
        <v>46</v>
      </c>
      <c r="C57" s="69" t="s">
        <v>51</v>
      </c>
      <c r="D57" s="69" t="s">
        <v>47</v>
      </c>
      <c r="E57" s="69" t="s">
        <v>51</v>
      </c>
    </row>
    <row r="58" spans="1:5" ht="246" customHeight="1" x14ac:dyDescent="0.25">
      <c r="A58" s="55">
        <v>2070</v>
      </c>
      <c r="B58" s="69" t="s">
        <v>46</v>
      </c>
      <c r="C58" s="69" t="s">
        <v>51</v>
      </c>
      <c r="D58" s="69" t="s">
        <v>47</v>
      </c>
      <c r="E58" s="69" t="s">
        <v>51</v>
      </c>
    </row>
    <row r="59" spans="1:5" ht="246" customHeight="1" x14ac:dyDescent="0.25">
      <c r="A59" s="55">
        <v>2071</v>
      </c>
      <c r="B59" s="69" t="s">
        <v>46</v>
      </c>
      <c r="C59" s="69" t="s">
        <v>51</v>
      </c>
      <c r="D59" s="69" t="s">
        <v>47</v>
      </c>
      <c r="E59" s="69" t="s">
        <v>51</v>
      </c>
    </row>
    <row r="60" spans="1:5" ht="246" customHeight="1" x14ac:dyDescent="0.25">
      <c r="A60" s="55">
        <v>2072</v>
      </c>
      <c r="B60" s="69" t="s">
        <v>46</v>
      </c>
      <c r="C60" s="69" t="s">
        <v>51</v>
      </c>
      <c r="D60" s="69" t="s">
        <v>47</v>
      </c>
      <c r="E60" s="69" t="s">
        <v>51</v>
      </c>
    </row>
    <row r="61" spans="1:5" ht="246" customHeight="1" x14ac:dyDescent="0.25">
      <c r="A61" s="55">
        <v>2073</v>
      </c>
      <c r="B61" s="69" t="s">
        <v>46</v>
      </c>
      <c r="C61" s="69" t="s">
        <v>51</v>
      </c>
      <c r="D61" s="69" t="s">
        <v>47</v>
      </c>
      <c r="E61" s="69" t="s">
        <v>51</v>
      </c>
    </row>
    <row r="62" spans="1:5" ht="246" customHeight="1" x14ac:dyDescent="0.25">
      <c r="A62" s="55">
        <v>2074</v>
      </c>
      <c r="B62" s="69" t="s">
        <v>46</v>
      </c>
      <c r="C62" s="69" t="s">
        <v>51</v>
      </c>
      <c r="D62" s="69" t="s">
        <v>47</v>
      </c>
      <c r="E62" s="69" t="s">
        <v>51</v>
      </c>
    </row>
    <row r="63" spans="1:5" ht="246" customHeight="1" x14ac:dyDescent="0.25">
      <c r="A63" s="55">
        <v>2075</v>
      </c>
      <c r="B63" s="69" t="s">
        <v>46</v>
      </c>
      <c r="C63" s="69" t="s">
        <v>51</v>
      </c>
      <c r="D63" s="69" t="s">
        <v>47</v>
      </c>
      <c r="E63" s="69" t="s">
        <v>51</v>
      </c>
    </row>
    <row r="64" spans="1:5" ht="246" customHeight="1" x14ac:dyDescent="0.25">
      <c r="A64" s="55">
        <v>2076</v>
      </c>
      <c r="B64" s="69" t="s">
        <v>46</v>
      </c>
      <c r="C64" s="69" t="s">
        <v>51</v>
      </c>
      <c r="D64" s="69" t="s">
        <v>47</v>
      </c>
      <c r="E64" s="69" t="s">
        <v>51</v>
      </c>
    </row>
    <row r="65" spans="1:5" ht="246" customHeight="1" x14ac:dyDescent="0.25">
      <c r="A65" s="55">
        <v>2077</v>
      </c>
      <c r="B65" s="69" t="s">
        <v>46</v>
      </c>
      <c r="C65" s="69" t="s">
        <v>51</v>
      </c>
      <c r="D65" s="69" t="s">
        <v>47</v>
      </c>
      <c r="E65" s="69" t="s">
        <v>51</v>
      </c>
    </row>
    <row r="66" spans="1:5" ht="246" customHeight="1" x14ac:dyDescent="0.25">
      <c r="A66" s="55">
        <v>2078</v>
      </c>
      <c r="B66" s="69" t="s">
        <v>46</v>
      </c>
      <c r="C66" s="69" t="s">
        <v>51</v>
      </c>
      <c r="D66" s="69" t="s">
        <v>47</v>
      </c>
      <c r="E66" s="69" t="s">
        <v>51</v>
      </c>
    </row>
    <row r="67" spans="1:5" ht="246" customHeight="1" x14ac:dyDescent="0.25">
      <c r="A67" s="55">
        <v>2079</v>
      </c>
      <c r="B67" s="69" t="s">
        <v>46</v>
      </c>
      <c r="C67" s="69" t="s">
        <v>51</v>
      </c>
      <c r="D67" s="69" t="s">
        <v>47</v>
      </c>
      <c r="E67" s="69" t="s">
        <v>51</v>
      </c>
    </row>
    <row r="68" spans="1:5" ht="246" customHeight="1" x14ac:dyDescent="0.25">
      <c r="A68" s="55">
        <v>2080</v>
      </c>
      <c r="B68" s="69" t="s">
        <v>46</v>
      </c>
      <c r="C68" s="69" t="s">
        <v>51</v>
      </c>
      <c r="D68" s="69" t="s">
        <v>47</v>
      </c>
      <c r="E68" s="69" t="s">
        <v>51</v>
      </c>
    </row>
    <row r="69" spans="1:5" ht="246" customHeight="1" x14ac:dyDescent="0.25">
      <c r="A69" s="55">
        <v>2081</v>
      </c>
      <c r="B69" s="69" t="s">
        <v>46</v>
      </c>
      <c r="C69" s="69" t="s">
        <v>51</v>
      </c>
      <c r="D69" s="69" t="s">
        <v>47</v>
      </c>
      <c r="E69" s="69" t="s">
        <v>51</v>
      </c>
    </row>
    <row r="70" spans="1:5" ht="246" customHeight="1" x14ac:dyDescent="0.25">
      <c r="A70" s="55">
        <v>2082</v>
      </c>
      <c r="B70" s="69" t="s">
        <v>46</v>
      </c>
      <c r="C70" s="69" t="s">
        <v>51</v>
      </c>
      <c r="D70" s="69" t="s">
        <v>47</v>
      </c>
      <c r="E70" s="69" t="s">
        <v>51</v>
      </c>
    </row>
    <row r="71" spans="1:5" ht="246" customHeight="1" x14ac:dyDescent="0.25">
      <c r="A71" s="55">
        <v>2083</v>
      </c>
      <c r="B71" s="69" t="s">
        <v>46</v>
      </c>
      <c r="C71" s="69" t="s">
        <v>51</v>
      </c>
      <c r="D71" s="69" t="s">
        <v>47</v>
      </c>
      <c r="E71" s="69" t="s">
        <v>51</v>
      </c>
    </row>
    <row r="72" spans="1:5" ht="246" customHeight="1" x14ac:dyDescent="0.25">
      <c r="A72" s="55">
        <v>2084</v>
      </c>
      <c r="B72" s="69" t="s">
        <v>46</v>
      </c>
      <c r="C72" s="69" t="s">
        <v>51</v>
      </c>
      <c r="D72" s="69" t="s">
        <v>47</v>
      </c>
      <c r="E72" s="69" t="s">
        <v>51</v>
      </c>
    </row>
    <row r="73" spans="1:5" ht="246" customHeight="1" x14ac:dyDescent="0.25">
      <c r="A73" s="55">
        <v>2085</v>
      </c>
      <c r="B73" s="69" t="s">
        <v>46</v>
      </c>
      <c r="C73" s="69" t="s">
        <v>51</v>
      </c>
      <c r="D73" s="69" t="s">
        <v>47</v>
      </c>
      <c r="E73" s="69" t="s">
        <v>51</v>
      </c>
    </row>
    <row r="74" spans="1:5" ht="246" customHeight="1" x14ac:dyDescent="0.25">
      <c r="A74" s="55">
        <v>2086</v>
      </c>
      <c r="B74" s="69" t="s">
        <v>46</v>
      </c>
      <c r="C74" s="69" t="s">
        <v>51</v>
      </c>
      <c r="D74" s="69" t="s">
        <v>47</v>
      </c>
      <c r="E74" s="69" t="s">
        <v>51</v>
      </c>
    </row>
    <row r="75" spans="1:5" ht="246" customHeight="1" x14ac:dyDescent="0.25">
      <c r="A75" s="55">
        <v>2087</v>
      </c>
      <c r="B75" s="69" t="s">
        <v>46</v>
      </c>
      <c r="C75" s="69" t="s">
        <v>51</v>
      </c>
      <c r="D75" s="69" t="s">
        <v>47</v>
      </c>
      <c r="E75" s="69" t="s">
        <v>51</v>
      </c>
    </row>
    <row r="76" spans="1:5" ht="246" customHeight="1" x14ac:dyDescent="0.25">
      <c r="A76" s="55">
        <v>2088</v>
      </c>
      <c r="B76" s="69" t="s">
        <v>46</v>
      </c>
      <c r="C76" s="69" t="s">
        <v>51</v>
      </c>
      <c r="D76" s="69" t="s">
        <v>47</v>
      </c>
      <c r="E76" s="69" t="s">
        <v>51</v>
      </c>
    </row>
    <row r="77" spans="1:5" ht="246" customHeight="1" x14ac:dyDescent="0.25">
      <c r="A77" s="55">
        <v>2089</v>
      </c>
      <c r="B77" s="69" t="s">
        <v>46</v>
      </c>
      <c r="C77" s="69" t="s">
        <v>51</v>
      </c>
      <c r="D77" s="69" t="s">
        <v>47</v>
      </c>
      <c r="E77" s="69" t="s">
        <v>51</v>
      </c>
    </row>
    <row r="78" spans="1:5" ht="246" customHeight="1" x14ac:dyDescent="0.25">
      <c r="A78" s="55">
        <v>2090</v>
      </c>
      <c r="B78" s="69" t="s">
        <v>46</v>
      </c>
      <c r="C78" s="69" t="s">
        <v>51</v>
      </c>
      <c r="D78" s="69" t="s">
        <v>47</v>
      </c>
      <c r="E78" s="69" t="s">
        <v>51</v>
      </c>
    </row>
    <row r="79" spans="1:5" ht="246" customHeight="1" x14ac:dyDescent="0.25">
      <c r="A79" s="55">
        <v>2091</v>
      </c>
      <c r="B79" s="69" t="s">
        <v>46</v>
      </c>
      <c r="C79" s="69" t="s">
        <v>51</v>
      </c>
      <c r="D79" s="69" t="s">
        <v>47</v>
      </c>
      <c r="E79" s="69" t="s">
        <v>51</v>
      </c>
    </row>
    <row r="80" spans="1:5" ht="246" customHeight="1" x14ac:dyDescent="0.25">
      <c r="A80" s="55">
        <v>2092</v>
      </c>
      <c r="B80" s="69" t="s">
        <v>46</v>
      </c>
      <c r="C80" s="69" t="s">
        <v>51</v>
      </c>
      <c r="D80" s="69" t="s">
        <v>47</v>
      </c>
      <c r="E80" s="69" t="s">
        <v>51</v>
      </c>
    </row>
    <row r="81" spans="1:5" ht="246" customHeight="1" x14ac:dyDescent="0.25">
      <c r="A81" s="55">
        <v>2093</v>
      </c>
      <c r="B81" s="69" t="s">
        <v>46</v>
      </c>
      <c r="C81" s="69" t="s">
        <v>51</v>
      </c>
      <c r="D81" s="69" t="s">
        <v>47</v>
      </c>
      <c r="E81" s="69" t="s">
        <v>51</v>
      </c>
    </row>
    <row r="82" spans="1:5" ht="246" customHeight="1" x14ac:dyDescent="0.25">
      <c r="A82" s="55">
        <v>2094</v>
      </c>
      <c r="B82" s="69" t="s">
        <v>46</v>
      </c>
      <c r="C82" s="69" t="s">
        <v>51</v>
      </c>
      <c r="D82" s="69" t="s">
        <v>47</v>
      </c>
      <c r="E82" s="69" t="s">
        <v>51</v>
      </c>
    </row>
    <row r="83" spans="1:5" ht="246" customHeight="1" x14ac:dyDescent="0.25">
      <c r="A83" s="55">
        <v>2095</v>
      </c>
      <c r="B83" s="69" t="s">
        <v>46</v>
      </c>
      <c r="C83" s="69" t="s">
        <v>51</v>
      </c>
      <c r="D83" s="69" t="s">
        <v>47</v>
      </c>
      <c r="E83" s="69" t="s">
        <v>51</v>
      </c>
    </row>
    <row r="84" spans="1:5" ht="246" customHeight="1" x14ac:dyDescent="0.25">
      <c r="A84" s="55">
        <v>2096</v>
      </c>
      <c r="B84" s="69" t="s">
        <v>46</v>
      </c>
      <c r="C84" s="69" t="s">
        <v>51</v>
      </c>
      <c r="D84" s="69" t="s">
        <v>47</v>
      </c>
      <c r="E84" s="69" t="s">
        <v>51</v>
      </c>
    </row>
    <row r="85" spans="1:5" ht="246" customHeight="1" x14ac:dyDescent="0.25">
      <c r="A85" s="55">
        <v>2097</v>
      </c>
      <c r="B85" s="69" t="s">
        <v>46</v>
      </c>
      <c r="C85" s="69" t="s">
        <v>51</v>
      </c>
      <c r="D85" s="69" t="s">
        <v>47</v>
      </c>
      <c r="E85" s="69" t="s">
        <v>51</v>
      </c>
    </row>
    <row r="86" spans="1:5" ht="246" customHeight="1" x14ac:dyDescent="0.25">
      <c r="A86" s="55">
        <v>2098</v>
      </c>
      <c r="B86" s="69" t="s">
        <v>46</v>
      </c>
      <c r="C86" s="69" t="s">
        <v>51</v>
      </c>
      <c r="D86" s="69" t="s">
        <v>47</v>
      </c>
      <c r="E86" s="69" t="s">
        <v>51</v>
      </c>
    </row>
    <row r="87" spans="1:5" ht="246" customHeight="1" x14ac:dyDescent="0.25">
      <c r="A87" s="55">
        <v>2099</v>
      </c>
      <c r="B87" s="69" t="s">
        <v>46</v>
      </c>
      <c r="C87" s="69" t="s">
        <v>51</v>
      </c>
      <c r="D87" s="69" t="s">
        <v>47</v>
      </c>
      <c r="E87" s="69" t="s">
        <v>51</v>
      </c>
    </row>
    <row r="88" spans="1:5" ht="246" customHeight="1" x14ac:dyDescent="0.25">
      <c r="A88" s="55">
        <v>2100</v>
      </c>
      <c r="B88" s="69" t="s">
        <v>46</v>
      </c>
      <c r="C88" s="69" t="s">
        <v>51</v>
      </c>
      <c r="D88" s="69" t="s">
        <v>47</v>
      </c>
      <c r="E88" s="69" t="s">
        <v>51</v>
      </c>
    </row>
  </sheetData>
  <hyperlinks>
    <hyperlink ref="F1" r:id="rId1"/>
  </hyperlinks>
  <pageMargins left="0.7" right="0.7" top="0.75" bottom="0.75" header="0.3" footer="0.3"/>
  <pageSetup paperSize="9" orientation="portrait" horizontalDpi="4294967293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S33"/>
  <sheetViews>
    <sheetView workbookViewId="0">
      <selection activeCell="J20" sqref="J20"/>
    </sheetView>
  </sheetViews>
  <sheetFormatPr baseColWidth="10" defaultRowHeight="15" x14ac:dyDescent="0.25"/>
  <cols>
    <col min="1" max="1" width="31.28515625" customWidth="1"/>
    <col min="2" max="2" width="40.42578125" customWidth="1"/>
    <col min="3" max="3" width="15.7109375" customWidth="1"/>
    <col min="4" max="4" width="11.85546875" bestFit="1" customWidth="1"/>
    <col min="5" max="5" width="4.85546875" customWidth="1"/>
    <col min="6" max="6" width="16.85546875" bestFit="1" customWidth="1"/>
    <col min="7" max="7" width="7.85546875" customWidth="1"/>
    <col min="10" max="10" width="22.7109375" customWidth="1"/>
    <col min="19" max="19" width="53.28515625" hidden="1" customWidth="1"/>
  </cols>
  <sheetData>
    <row r="1" spans="1:19" ht="37.5" customHeight="1" x14ac:dyDescent="0.25">
      <c r="A1" s="140" t="s">
        <v>56</v>
      </c>
      <c r="B1" s="141"/>
      <c r="C1" s="142"/>
      <c r="D1" s="110">
        <f>anual</f>
        <v>2015</v>
      </c>
      <c r="E1" s="110"/>
      <c r="F1" s="109" t="s">
        <v>59</v>
      </c>
      <c r="J1" s="108"/>
      <c r="S1" s="107">
        <f>IFERROR(DOLLAR(("4/"&amp;anual)/7+MOD(19*MOD(anual,19)-7,30)*14%,)*7-13, " ")</f>
        <v>42092</v>
      </c>
    </row>
    <row r="2" spans="1:19" x14ac:dyDescent="0.25">
      <c r="A2" s="74" t="s">
        <v>48</v>
      </c>
      <c r="B2" s="75" t="s">
        <v>17</v>
      </c>
      <c r="C2" s="74" t="s">
        <v>16</v>
      </c>
    </row>
    <row r="3" spans="1:19" ht="15" customHeight="1" x14ac:dyDescent="0.25">
      <c r="A3" s="76">
        <f>DATE(anual,1,1)</f>
        <v>42005</v>
      </c>
      <c r="B3" s="77" t="s">
        <v>55</v>
      </c>
      <c r="C3" s="78">
        <f>DATE(anual,1,1)</f>
        <v>42005</v>
      </c>
    </row>
    <row r="4" spans="1:19" ht="15" customHeight="1" x14ac:dyDescent="0.25">
      <c r="A4" s="79">
        <f>DATE(anual,1,6)</f>
        <v>42010</v>
      </c>
      <c r="B4" s="80" t="s">
        <v>18</v>
      </c>
      <c r="C4" s="81">
        <f>DATE(anual,1,6)</f>
        <v>42010</v>
      </c>
    </row>
    <row r="5" spans="1:19" ht="15" customHeight="1" x14ac:dyDescent="0.25">
      <c r="A5" s="79">
        <f>IF(ISBLANK(S1)," ",IFERROR(S1+4," "))</f>
        <v>42096</v>
      </c>
      <c r="B5" s="80" t="s">
        <v>26</v>
      </c>
      <c r="C5" s="81">
        <f>DOLLAR(("4/"&amp;anual)/7+MOD(19*MOD(anual,19)-7,30)*14%,)*7-9</f>
        <v>42096</v>
      </c>
      <c r="F5" s="1"/>
    </row>
    <row r="6" spans="1:19" ht="15" customHeight="1" x14ac:dyDescent="0.25">
      <c r="A6" s="79">
        <f>IF(ISBLANK(S1)," ",IFERROR(S1+5," "))</f>
        <v>42097</v>
      </c>
      <c r="B6" s="80" t="s">
        <v>27</v>
      </c>
      <c r="C6" s="81">
        <f>DOLLAR(("4/"&amp;anual)/7+MOD(19*MOD(anual,19)-7,30)*14%,)*7-8</f>
        <v>42097</v>
      </c>
    </row>
    <row r="7" spans="1:19" ht="15" customHeight="1" x14ac:dyDescent="0.25">
      <c r="A7" s="79">
        <f>IF(ISBLANK(S1)," ",IFERROR(S1+7," "))</f>
        <v>42099</v>
      </c>
      <c r="B7" s="80" t="s">
        <v>19</v>
      </c>
      <c r="C7" s="81">
        <f>DOLLAR(("4/"&amp;anual)/7+MOD(19*MOD(anual,19)-7,30)*14%,)*7-6</f>
        <v>42099</v>
      </c>
    </row>
    <row r="8" spans="1:19" ht="15" customHeight="1" x14ac:dyDescent="0.25">
      <c r="A8" s="79">
        <f>DATE(anual,5,1)</f>
        <v>42125</v>
      </c>
      <c r="B8" s="80" t="s">
        <v>20</v>
      </c>
      <c r="C8" s="81">
        <f>DATE(anual,5,1)</f>
        <v>42125</v>
      </c>
    </row>
    <row r="9" spans="1:19" ht="15" customHeight="1" x14ac:dyDescent="0.25">
      <c r="A9" s="79">
        <f>DATE(anual,3,19)</f>
        <v>42082</v>
      </c>
      <c r="B9" s="80" t="s">
        <v>25</v>
      </c>
      <c r="C9" s="82">
        <f>DATE(anual,3,19)</f>
        <v>42082</v>
      </c>
    </row>
    <row r="10" spans="1:19" ht="15" customHeight="1" x14ac:dyDescent="0.25">
      <c r="A10" s="79">
        <f>DATE(anual,10,12)</f>
        <v>42289</v>
      </c>
      <c r="B10" s="80" t="s">
        <v>21</v>
      </c>
      <c r="C10" s="81">
        <f>DATE(anual,10,12)</f>
        <v>42289</v>
      </c>
    </row>
    <row r="11" spans="1:19" ht="15" customHeight="1" x14ac:dyDescent="0.25">
      <c r="A11" s="79">
        <f>DATE(anual,11,1)</f>
        <v>42309</v>
      </c>
      <c r="B11" s="80" t="s">
        <v>22</v>
      </c>
      <c r="C11" s="81">
        <f>DATE(anual,11,1)</f>
        <v>42309</v>
      </c>
    </row>
    <row r="12" spans="1:19" x14ac:dyDescent="0.25">
      <c r="A12" s="79">
        <f>DATE(anual,12,6)</f>
        <v>42344</v>
      </c>
      <c r="B12" s="80" t="s">
        <v>44</v>
      </c>
      <c r="C12" s="81">
        <f>DATE(anual,12,6)</f>
        <v>42344</v>
      </c>
    </row>
    <row r="13" spans="1:19" x14ac:dyDescent="0.25">
      <c r="A13" s="79">
        <f>DATE(anual,12,8)</f>
        <v>42346</v>
      </c>
      <c r="B13" s="80" t="s">
        <v>23</v>
      </c>
      <c r="C13" s="81">
        <f>DATE(anual,12,8)</f>
        <v>42346</v>
      </c>
    </row>
    <row r="14" spans="1:19" ht="15" customHeight="1" x14ac:dyDescent="0.25">
      <c r="A14" s="79">
        <f>DATE(anual,12,25)</f>
        <v>42363</v>
      </c>
      <c r="B14" s="80" t="s">
        <v>24</v>
      </c>
      <c r="C14" s="81">
        <f>DATE(anual,12,25)</f>
        <v>42363</v>
      </c>
    </row>
    <row r="15" spans="1:19" ht="15" customHeight="1" x14ac:dyDescent="0.25">
      <c r="A15" s="79"/>
      <c r="B15" s="80"/>
      <c r="C15" s="81"/>
    </row>
    <row r="16" spans="1:19" ht="15" customHeight="1" x14ac:dyDescent="0.25">
      <c r="A16" s="79"/>
      <c r="B16" s="80"/>
      <c r="C16" s="81"/>
    </row>
    <row r="17" spans="1:6" ht="15" customHeight="1" x14ac:dyDescent="0.25">
      <c r="A17" s="79"/>
      <c r="B17" s="80"/>
      <c r="C17" s="81"/>
    </row>
    <row r="18" spans="1:6" ht="15" customHeight="1" x14ac:dyDescent="0.25">
      <c r="A18" s="79"/>
      <c r="B18" s="80"/>
      <c r="C18" s="81"/>
    </row>
    <row r="19" spans="1:6" ht="15" customHeight="1" x14ac:dyDescent="0.25">
      <c r="A19" s="79"/>
      <c r="B19" s="80"/>
      <c r="C19" s="81"/>
    </row>
    <row r="20" spans="1:6" ht="15" customHeight="1" x14ac:dyDescent="0.25">
      <c r="A20" s="79"/>
      <c r="B20" s="80"/>
      <c r="C20" s="81"/>
    </row>
    <row r="21" spans="1:6" ht="15" customHeight="1" x14ac:dyDescent="0.25">
      <c r="A21" s="79"/>
      <c r="B21" s="80"/>
      <c r="C21" s="81"/>
    </row>
    <row r="22" spans="1:6" ht="15" customHeight="1" x14ac:dyDescent="0.25">
      <c r="A22" s="79"/>
      <c r="B22" s="80"/>
      <c r="C22" s="81"/>
    </row>
    <row r="23" spans="1:6" ht="15" customHeight="1" x14ac:dyDescent="0.25">
      <c r="A23" s="79"/>
      <c r="B23" s="80"/>
      <c r="C23" s="81"/>
      <c r="F23" s="89"/>
    </row>
    <row r="24" spans="1:6" ht="15" customHeight="1" x14ac:dyDescent="0.25">
      <c r="A24" s="79"/>
      <c r="B24" s="80"/>
      <c r="C24" s="81"/>
    </row>
    <row r="25" spans="1:6" ht="15" customHeight="1" x14ac:dyDescent="0.25">
      <c r="A25" s="79"/>
      <c r="B25" s="80"/>
      <c r="C25" s="81"/>
    </row>
    <row r="26" spans="1:6" ht="15" customHeight="1" x14ac:dyDescent="0.25">
      <c r="A26" s="79"/>
      <c r="B26" s="80"/>
      <c r="C26" s="81"/>
    </row>
    <row r="27" spans="1:6" ht="15" customHeight="1" x14ac:dyDescent="0.25">
      <c r="A27" s="79"/>
      <c r="B27" s="80"/>
      <c r="C27" s="81"/>
    </row>
    <row r="28" spans="1:6" ht="15" customHeight="1" x14ac:dyDescent="0.25">
      <c r="A28" s="79"/>
      <c r="B28" s="80"/>
      <c r="C28" s="81"/>
    </row>
    <row r="29" spans="1:6" ht="15" customHeight="1" x14ac:dyDescent="0.25">
      <c r="A29" s="79"/>
      <c r="B29" s="80"/>
      <c r="C29" s="81"/>
    </row>
    <row r="30" spans="1:6" ht="15" customHeight="1" x14ac:dyDescent="0.25">
      <c r="A30" s="79"/>
      <c r="B30" s="80"/>
      <c r="C30" s="81"/>
    </row>
    <row r="31" spans="1:6" ht="15" customHeight="1" x14ac:dyDescent="0.25">
      <c r="A31" s="79"/>
      <c r="B31" s="80"/>
      <c r="C31" s="81"/>
    </row>
    <row r="32" spans="1:6" ht="15" customHeight="1" x14ac:dyDescent="0.25">
      <c r="A32" s="79"/>
      <c r="B32" s="80"/>
      <c r="C32" s="81"/>
    </row>
    <row r="33" spans="1:3" ht="15" customHeight="1" x14ac:dyDescent="0.25">
      <c r="A33" s="79"/>
      <c r="B33" s="80"/>
      <c r="C33" s="81"/>
    </row>
  </sheetData>
  <mergeCells count="1">
    <mergeCell ref="A1:C1"/>
  </mergeCells>
  <dataValidations count="1">
    <dataValidation type="whole" errorStyle="information" operator="equal" allowBlank="1" sqref="J1 S1">
      <formula1>15500</formula1>
    </dataValidation>
  </dataValidations>
  <hyperlinks>
    <hyperlink ref="F1" r:id="rId1"/>
  </hyperlinks>
  <pageMargins left="0.7" right="0.7" top="0.75" bottom="0.75" header="0.3" footer="0.3"/>
  <pageSetup paperSize="9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5" name="Spinner 4">
              <controlPr locked="0" defaultSize="0" autoPict="0">
                <anchor moveWithCells="1" sizeWithCells="1">
                  <from>
                    <xdr:col>4</xdr:col>
                    <xdr:colOff>19050</xdr:colOff>
                    <xdr:row>0</xdr:row>
                    <xdr:rowOff>19050</xdr:rowOff>
                  </from>
                  <to>
                    <xdr:col>5</xdr:col>
                    <xdr:colOff>0</xdr:colOff>
                    <xdr:row>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Calendario</vt:lpstr>
      <vt:lpstr>Imagenes</vt:lpstr>
      <vt:lpstr>Festivos</vt:lpstr>
      <vt:lpstr>anual</vt:lpstr>
      <vt:lpstr>Festivos</vt:lpstr>
      <vt:lpstr>Fiestas</vt:lpstr>
      <vt:lpstr>Referencia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con imagenes</dc:title>
  <dc:creator/>
  <cp:keywords>Calendario en hoja de excel</cp:keywords>
  <cp:lastModifiedBy/>
  <cp:revision>1</cp:revision>
  <dcterms:created xsi:type="dcterms:W3CDTF">2015-05-03T09:01:45Z</dcterms:created>
  <dcterms:modified xsi:type="dcterms:W3CDTF">2015-05-03T10:45:46Z</dcterms:modified>
  <cp:category/>
  <cp:version>1</cp:version>
</cp:coreProperties>
</file>